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pphandling\Upphandlingar\Pension, Försäkring\Pension 2023\11. Avslut\Avropsvägledning\Till avtalssida\"/>
    </mc:Choice>
  </mc:AlternateContent>
  <xr:revisionPtr revIDLastSave="0" documentId="8_{6B55B6A3-799F-45E4-9EC4-6A731DAC40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ik 1 Grundinfo " sheetId="2" r:id="rId1"/>
    <sheet name="Flik 2 Avropsprecisering" sheetId="7" r:id="rId2"/>
    <sheet name="Flik 3 Pensionsadministration" sheetId="1" r:id="rId3"/>
    <sheet name="Flik 4 Försäkring FÅP" sheetId="8" r:id="rId4"/>
    <sheet name="Flik 5 EP BP" sheetId="9" r:id="rId5"/>
    <sheet name="Flik 6a Inlösen IPR 97 &lt; 65" sheetId="14" r:id="rId6"/>
    <sheet name="Flik 6b Inlösen IPR 97 &gt; 65" sheetId="19" r:id="rId7"/>
    <sheet name="Flik 7 Inlösen IPR 22" sheetId="17" r:id="rId8"/>
    <sheet name="Flik 8 Inlösen Livräntor" sheetId="18" r:id="rId9"/>
    <sheet name="Flik 9 Krav enligt kravkatalog" sheetId="4" r:id="rId10"/>
    <sheet name="Underlag till flik 9" sheetId="13" state="hidden" r:id="rId11"/>
    <sheet name="Summering" sheetId="6" r:id="rId12"/>
    <sheet name="Blad5" sheetId="12" state="hidden" r:id="rId13"/>
  </sheets>
  <definedNames>
    <definedName name="_xlnm.Print_Area" localSheetId="0">'Flik 1 Grundinfo '!$A$1:$E$41</definedName>
    <definedName name="_xlnm.Print_Area" localSheetId="1">'Flik 2 Avropsprecisering'!$A$1:$E$38</definedName>
    <definedName name="_xlnm.Print_Area" localSheetId="2">'Flik 3 Pensionsadministration'!$A$1:$F$41</definedName>
    <definedName name="_xlnm.Print_Area" localSheetId="3">'Flik 4 Försäkring FÅP'!$A$1:$I$49</definedName>
    <definedName name="_xlnm.Print_Area" localSheetId="4">'Flik 5 EP BP'!$A$1:$I$47</definedName>
    <definedName name="_xlnm.Print_Area" localSheetId="5">'Flik 6a Inlösen IPR 97 &lt; 65'!$A$1:$G$64</definedName>
    <definedName name="_xlnm.Print_Area" localSheetId="8">'Flik 8 Inlösen Livräntor'!$A$1:$H$64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20" i="18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19" i="17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20" i="19"/>
  <c r="G29" i="14" l="1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21" i="14"/>
  <c r="G22" i="14"/>
  <c r="G23" i="14"/>
  <c r="G24" i="14"/>
  <c r="G25" i="14"/>
  <c r="G26" i="14"/>
  <c r="G27" i="14"/>
  <c r="G28" i="14"/>
  <c r="G20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22" i="14"/>
  <c r="F21" i="14"/>
  <c r="F20" i="14"/>
  <c r="B32" i="6"/>
  <c r="F24" i="1"/>
  <c r="G64" i="19" l="1"/>
  <c r="F64" i="19"/>
  <c r="G63" i="17" l="1"/>
  <c r="H64" i="18"/>
  <c r="G64" i="18"/>
  <c r="F63" i="17"/>
  <c r="F29" i="1"/>
  <c r="F28" i="1"/>
  <c r="G64" i="14" l="1"/>
  <c r="F64" i="14"/>
  <c r="F34" i="1"/>
  <c r="F33" i="1"/>
  <c r="F31" i="1" l="1"/>
  <c r="F26" i="1"/>
  <c r="F16" i="1" l="1"/>
  <c r="F32" i="1" l="1"/>
  <c r="H48" i="8" l="1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G23" i="8"/>
  <c r="S20" i="4" l="1"/>
  <c r="U20" i="4" l="1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I20" i="9" l="1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19" i="9"/>
  <c r="H47" i="9"/>
  <c r="I47" i="9" l="1"/>
  <c r="I24" i="8" l="1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 l="1"/>
  <c r="H49" i="8"/>
  <c r="I49" i="8"/>
  <c r="F37" i="1" l="1"/>
  <c r="F36" i="1"/>
  <c r="F22" i="1"/>
  <c r="F21" i="1"/>
  <c r="F18" i="1"/>
  <c r="F14" i="1"/>
  <c r="F12" i="1"/>
  <c r="F41" i="1" l="1"/>
</calcChain>
</file>

<file path=xl/sharedStrings.xml><?xml version="1.0" encoding="utf-8"?>
<sst xmlns="http://schemas.openxmlformats.org/spreadsheetml/2006/main" count="351" uniqueCount="223">
  <si>
    <t>Antal utskick:</t>
  </si>
  <si>
    <t>Antal individer som löneväxlar:</t>
  </si>
  <si>
    <t>Antal pensionstagare:</t>
  </si>
  <si>
    <t>Antal arbetstagare och politiker:</t>
  </si>
  <si>
    <t>Utvärderingssumma</t>
  </si>
  <si>
    <t>Pris per pensionstagare och år</t>
  </si>
  <si>
    <t>Pensionsadministration</t>
  </si>
  <si>
    <t>Ange pris i kr per beräkning</t>
  </si>
  <si>
    <r>
      <rPr>
        <b/>
        <sz val="9"/>
        <rFont val="Calibri"/>
        <family val="2"/>
        <scheme val="minor"/>
      </rPr>
      <t>Anvisning:</t>
    </r>
  </si>
  <si>
    <t>Eventuell kommentar</t>
  </si>
  <si>
    <t>Löneväxling. Vid löneväxling ska neutral information från leverantörens valcentral lämnas samt avgifter framförhandlade av parterna utgå.</t>
  </si>
  <si>
    <t>Ja</t>
  </si>
  <si>
    <t>Nej</t>
  </si>
  <si>
    <t>Försäkring av tjänstepension</t>
  </si>
  <si>
    <t>Avgift anges i efterfrågat format</t>
  </si>
  <si>
    <t>Kapitalavgift, kostnad på förvaltat kapital i procent</t>
  </si>
  <si>
    <t>Premieavgift, kostnad på premien i procent</t>
  </si>
  <si>
    <t>Kostnad för premiebefrielseförsäkring i % av första årets premie</t>
  </si>
  <si>
    <r>
      <t xml:space="preserve">Kostnad för premiebefrielseförsäkring i % </t>
    </r>
    <r>
      <rPr>
        <sz val="10"/>
        <rFont val="Calibri"/>
        <family val="2"/>
        <scheme val="minor"/>
      </rPr>
      <t>av</t>
    </r>
    <r>
      <rPr>
        <sz val="10"/>
        <color theme="1"/>
        <rFont val="Calibri"/>
        <family val="2"/>
        <scheme val="minor"/>
      </rPr>
      <t xml:space="preserve"> första årets premie</t>
    </r>
  </si>
  <si>
    <t>Pensionsunderlag</t>
  </si>
  <si>
    <t>Intjänad livränta första året</t>
  </si>
  <si>
    <t>Första årets premie, FÅP</t>
  </si>
  <si>
    <t xml:space="preserve">Kostnaden för premieavgift, kostnaden för kapitalavgift samt kostnaden för premiebefrielseförsäkring kommer att utvärderas. </t>
  </si>
  <si>
    <t>Personnr (6 siffror)</t>
  </si>
  <si>
    <t xml:space="preserve">Ange avgift i efterfrågat format. Tillämpar ni inte nedan angiven avgift ange gärna noll (0) i svarsrutan. </t>
  </si>
  <si>
    <t xml:space="preserve">Premieavgift, kostnad på premien </t>
  </si>
  <si>
    <t>Kostnad för Premiebefrielse-försäkring, för FÅP (PB)</t>
  </si>
  <si>
    <t xml:space="preserve">Alla beräkningar som anges nedan ska avse första årets premie. </t>
  </si>
  <si>
    <t>Årslön</t>
  </si>
  <si>
    <t xml:space="preserve">Förmån Efterlevande-pension till vuxen (EP) </t>
  </si>
  <si>
    <t xml:space="preserve"> Förmån Barnpension (BP)</t>
  </si>
  <si>
    <t>Kostnad för årspremie för EP samt BP</t>
  </si>
  <si>
    <t>Kostnad för Premiebefrielse försäkring, för EP+BP</t>
  </si>
  <si>
    <t>Beräkningstidpunkt för beräkning av premier</t>
  </si>
  <si>
    <t>Engångspremie</t>
  </si>
  <si>
    <t>Kostnad för årspremie samt kostnad för premiebefrielse kommer att utvärderas.</t>
  </si>
  <si>
    <t>Premieavgift, kostnad på premien</t>
  </si>
  <si>
    <t xml:space="preserve">Kapitalavgift, kostnad på förvaltat kapital i procent </t>
  </si>
  <si>
    <t>2 - Förutsättningar</t>
  </si>
  <si>
    <t>Sista dag för avropssvar</t>
  </si>
  <si>
    <t>Sista dag för frågor och svar</t>
  </si>
  <si>
    <t>Kontraktets löptid</t>
  </si>
  <si>
    <t>Anbudets giltighetstid</t>
  </si>
  <si>
    <t>Möjlig förlängning till</t>
  </si>
  <si>
    <t>1 - Kontaktuppgifter</t>
  </si>
  <si>
    <t>Avropande myndighet</t>
  </si>
  <si>
    <t>Leverantör</t>
  </si>
  <si>
    <t>Org-nr</t>
  </si>
  <si>
    <t>Kontaktperson</t>
  </si>
  <si>
    <t>Telefon</t>
  </si>
  <si>
    <t>E-post</t>
  </si>
  <si>
    <t>Adress</t>
  </si>
  <si>
    <t>Bolagsnamn</t>
  </si>
  <si>
    <t>Krav enligt kravkatalog</t>
  </si>
  <si>
    <t>Högsta möjliga pris-avdrag</t>
  </si>
  <si>
    <t>Möjliga abdrag</t>
  </si>
  <si>
    <t>Krav / Utförande</t>
  </si>
  <si>
    <t>Krav- typ*</t>
  </si>
  <si>
    <t>Beskrivning av utvärdering</t>
  </si>
  <si>
    <t>Mervärdesavdrag</t>
  </si>
  <si>
    <t>Kommentar Leverantör</t>
  </si>
  <si>
    <t>Krav-kommentar</t>
  </si>
  <si>
    <t/>
  </si>
  <si>
    <t>Tillhandahållande av tjänsten annan pensionslösning</t>
  </si>
  <si>
    <t>Service/tillgänglighet</t>
  </si>
  <si>
    <t>Onlinetjänst</t>
  </si>
  <si>
    <t>Pensionsskuldberäkningar</t>
  </si>
  <si>
    <t>Individuell arbetsgivardeklaration</t>
  </si>
  <si>
    <t>Statistik</t>
  </si>
  <si>
    <t>Villkor för behandling av personuppgifter</t>
  </si>
  <si>
    <t>Inlösen av IPR</t>
  </si>
  <si>
    <t>Avkastning, nyckeltal och räntor</t>
  </si>
  <si>
    <t>Frilagd premie</t>
  </si>
  <si>
    <t>Försäkringsbesked</t>
  </si>
  <si>
    <t>Hälsoprövning</t>
  </si>
  <si>
    <t>Premiebefrielseförsäkring</t>
  </si>
  <si>
    <t>Individuella valmöjligheter</t>
  </si>
  <si>
    <t>Flytträtt</t>
  </si>
  <si>
    <t>Kontraktstid från</t>
  </si>
  <si>
    <t xml:space="preserve">Avropsprecisering Pensionsadministration </t>
  </si>
  <si>
    <t>Svar</t>
  </si>
  <si>
    <t>Aktualiseringsgrad</t>
  </si>
  <si>
    <t>Antal förväntade pensionsavgångar under avtalstiden</t>
  </si>
  <si>
    <t xml:space="preserve">Vilket lönesystem används idag? </t>
  </si>
  <si>
    <t>Vilka pensionsbestämmelser används för förtroendevalda?</t>
  </si>
  <si>
    <t xml:space="preserve">Använder ni idag utökat handläggarstöd?  </t>
  </si>
  <si>
    <t>Kommentar</t>
  </si>
  <si>
    <t>Antal anställda vid avropstillfället</t>
  </si>
  <si>
    <t>Antal förtroendevalda vid avropstillfället</t>
  </si>
  <si>
    <t>Man</t>
  </si>
  <si>
    <t>kvinna</t>
  </si>
  <si>
    <t>Kvinna</t>
  </si>
  <si>
    <t xml:space="preserve">Kostnaden för premieavgift och kostnaden för kapitalavgift kommer att utvärderas. </t>
  </si>
  <si>
    <t>Avropsprecisering Försäkring</t>
  </si>
  <si>
    <t>Leverantören ska även ange det första årets premie utifrån de av avroparen angivna beräkningsförutsättningarna.</t>
  </si>
  <si>
    <t>Totalt antal individer som beräknas att omfattas av försäkring av förmånsbestämd ålderspension (FÅP):</t>
  </si>
  <si>
    <t>Totalt antal individer:</t>
  </si>
  <si>
    <t>Totalt antal individer som beräknas att omfattas av försäkring av efterlevande pension till vuxen och barn:</t>
  </si>
  <si>
    <t>Summering försäkringskostnader</t>
  </si>
  <si>
    <t xml:space="preserve">Förmånsbestämd ålderspension </t>
  </si>
  <si>
    <t>Premieavgift</t>
  </si>
  <si>
    <t>Kapitalavgift</t>
  </si>
  <si>
    <t>Efterlevandepension vuxen och barn</t>
  </si>
  <si>
    <t>Kostnad för premie</t>
  </si>
  <si>
    <t>Summering avrop:</t>
  </si>
  <si>
    <t>Summering Pensionsadministration</t>
  </si>
  <si>
    <t>Total utvärderingssumma</t>
  </si>
  <si>
    <t xml:space="preserve">Förmånsbestämd ålderspension (FÅP) </t>
  </si>
  <si>
    <t>Summa utvärdering</t>
  </si>
  <si>
    <t>Summa för utvärdering</t>
  </si>
  <si>
    <t>Summering utvärdering</t>
  </si>
  <si>
    <t>Summering mervärdesavdrag</t>
  </si>
  <si>
    <t>Leverantörens beskrivning eller länk till verifikat</t>
  </si>
  <si>
    <t>Finns förmånsbestämd försäkring (FÅP) idag?</t>
  </si>
  <si>
    <t>Finns löneväxlingsmöjlighet för anställda?</t>
  </si>
  <si>
    <t>Avropsförfrågan på ramavtal Pension 2023</t>
  </si>
  <si>
    <t xml:space="preserve">I tabellen nedan anges de tjänster som är upphandlande i Ramavtalet Pension 2023. </t>
  </si>
  <si>
    <t>Avrop förnyad konkurrensutsättning från ramavtal Pension 2023</t>
  </si>
  <si>
    <t>Fullständig pensionsadministration av AKAP-KR, KAP-KL, PFA, PA-KL samt äldre och kommande bestämmelser och överenskommelser inkluderande eventuella pensionsreglementen för förtroendevalda, inklusive förmedlingstjänst för avgiftsbestämd ålderspension ("Valcentral").</t>
  </si>
  <si>
    <t>Finns efterlevandepension försäkring (EP/BP) idag?</t>
  </si>
  <si>
    <t>Finns idag annan pensionslösning för chefer?</t>
  </si>
  <si>
    <t>Antal individer med FÅP</t>
  </si>
  <si>
    <t xml:space="preserve">Pris per anställd och år </t>
  </si>
  <si>
    <t>Antal anställda</t>
  </si>
  <si>
    <t>Försäkring av förmånsbestämd ålderspension (FÅP) med tillhörande premiebefrielse.</t>
  </si>
  <si>
    <t>Försäkring av efterlevandepension till vuxen och barn (EP/BP) med tillhörande premiebefrielse.</t>
  </si>
  <si>
    <t>Leverantören ska redovisa de avgifter som gäller för löpande försäkring av förmånsbestämd ålderspension (FÅP).</t>
  </si>
  <si>
    <t xml:space="preserve">Leverantören ska ange aktuell engångspremie för inlösen enligt nedan angivna beräkningsförutsättningar. </t>
  </si>
  <si>
    <t>Beräkningstidpunkt för beräkning av premier.</t>
  </si>
  <si>
    <t>Antal beräkningar:</t>
  </si>
  <si>
    <t>Pris per enhet</t>
  </si>
  <si>
    <t>3 - Avropet omfattar även nedanstående bolag/myndigheter:</t>
  </si>
  <si>
    <t>Beställar- kontroll</t>
  </si>
  <si>
    <t>Bör</t>
  </si>
  <si>
    <t>Sammanlagt Mervärdesavdrag</t>
  </si>
  <si>
    <t xml:space="preserve">Pris per timme  </t>
  </si>
  <si>
    <t xml:space="preserve">Ange även vilka tjänster som omfattas av eventuell option, som eventuellt kommer att utlösas under kontraktstiden. </t>
  </si>
  <si>
    <t xml:space="preserve">Krav-katalogstyp </t>
  </si>
  <si>
    <t>Pris per individ och år</t>
  </si>
  <si>
    <t>Pris per anställd och år</t>
  </si>
  <si>
    <t xml:space="preserve"> kr/mån</t>
  </si>
  <si>
    <t>Antal arbetstagare som omfattas av Avg. ÅP:</t>
  </si>
  <si>
    <t xml:space="preserve">Pris per utskick </t>
  </si>
  <si>
    <t>Antal timmar</t>
  </si>
  <si>
    <t>Volymer kommer att multipliceras med offererat pris i kolumn D för att erhålla en utvärderingssumma.</t>
  </si>
  <si>
    <t>Priser som anges får inte överstiga leverantörens takpriser enligt ramavtal.</t>
  </si>
  <si>
    <t xml:space="preserve">Årsvolym </t>
  </si>
  <si>
    <t>Utvärderingssumma (årspris)</t>
  </si>
  <si>
    <t>Pris per beräkning</t>
  </si>
  <si>
    <t xml:space="preserve">Totalpris hel- resp. halvdag </t>
  </si>
  <si>
    <t>Antal tillfällen:</t>
  </si>
  <si>
    <t>Diarienummer för avropet</t>
  </si>
  <si>
    <t>Försäkring av IPR 971231</t>
  </si>
  <si>
    <t>Försäkring av IPR 221231</t>
  </si>
  <si>
    <t>Finns inlöst livränta?</t>
  </si>
  <si>
    <t>Finns inlöst IPR 971231?</t>
  </si>
  <si>
    <t>Finns Inlöst IPR 221231?</t>
  </si>
  <si>
    <r>
      <t>Leverantören anger prisuppgifter i SEK i de</t>
    </r>
    <r>
      <rPr>
        <sz val="11"/>
        <color rgb="FF00B05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gröna fälten.</t>
    </r>
  </si>
  <si>
    <t>Avroparen redovisar aktuella volymer i de gula fälten. Observera att volym som anges nedan avser årsvolymer.</t>
  </si>
  <si>
    <t>Datum:</t>
  </si>
  <si>
    <t xml:space="preserve">Villkor för behandling av personuppgifter </t>
  </si>
  <si>
    <t>Försäkring</t>
  </si>
  <si>
    <t>On-linetjänst</t>
  </si>
  <si>
    <t>Kolumn1</t>
  </si>
  <si>
    <t>Ska</t>
  </si>
  <si>
    <t>Option inom kontraktets tid*</t>
  </si>
  <si>
    <t>Mervärdesavdrag enligt flik 9</t>
  </si>
  <si>
    <t>IPR971231 - kr/mån</t>
  </si>
  <si>
    <t>IPR221231 - kr/mån</t>
  </si>
  <si>
    <t>Leverantören ska redovisa de avgifter som gäller för inlösen av IPR 97.</t>
  </si>
  <si>
    <t>Leverantören ska redovisa de avgifter som gäller för inlösen av IPR22 samt av intjänade livräntor.</t>
  </si>
  <si>
    <t>Inlösen av övriga livräntor (t.ex. FÅP)</t>
  </si>
  <si>
    <t>Leverantören ska redovisa de avgifter som gäller för inlösen av  intjänade livräntor.</t>
  </si>
  <si>
    <t>Inlösen av IPR 22</t>
  </si>
  <si>
    <t>Efterlevandepension till vuxen och barn</t>
  </si>
  <si>
    <r>
      <t>Inlösen</t>
    </r>
    <r>
      <rPr>
        <b/>
        <sz val="11"/>
        <rFont val="Calibri"/>
        <family val="2"/>
        <scheme val="minor"/>
      </rPr>
      <t xml:space="preserve"> av annan l</t>
    </r>
    <r>
      <rPr>
        <b/>
        <sz val="11"/>
        <color rgb="FF000000"/>
        <rFont val="Calibri"/>
        <family val="2"/>
        <scheme val="minor"/>
      </rPr>
      <t>ivränta</t>
    </r>
  </si>
  <si>
    <t>Försäkring av intjänad livränta (t.ex. FÅP)</t>
  </si>
  <si>
    <t>Det slutliga beloppet bestäms av upphandlande myndighet först vid inlösentillfället.</t>
  </si>
  <si>
    <t>Inlösen av IPR 97 äldre än 65 år</t>
  </si>
  <si>
    <t>Inlösen av IPR 97 yngre än 65 år</t>
  </si>
  <si>
    <t>Antal anställda som omfattas av handläggartjänsten:</t>
  </si>
  <si>
    <t>Ange typ av livränta (t.ex FÅP eller PA-KL)</t>
  </si>
  <si>
    <r>
      <t xml:space="preserve">Leverantören lämnar svar i </t>
    </r>
    <r>
      <rPr>
        <b/>
        <sz val="10"/>
        <color rgb="FF00B050"/>
        <rFont val="Calibri"/>
        <family val="2"/>
        <scheme val="minor"/>
      </rPr>
      <t>gröna</t>
    </r>
    <r>
      <rPr>
        <sz val="10"/>
        <color theme="1"/>
        <rFont val="Calibri"/>
        <family val="2"/>
        <scheme val="minor"/>
      </rPr>
      <t xml:space="preserve"> fält.</t>
    </r>
  </si>
  <si>
    <r>
      <t xml:space="preserve">Leverantörens uppgift gällande avgift, förmån och kostnad för årspremie  anges i de </t>
    </r>
    <r>
      <rPr>
        <b/>
        <sz val="10"/>
        <color rgb="FF00B050"/>
        <rFont val="Calibri"/>
        <family val="2"/>
        <scheme val="minor"/>
      </rPr>
      <t>gröna</t>
    </r>
    <r>
      <rPr>
        <sz val="10"/>
        <color theme="1"/>
        <rFont val="Calibri"/>
        <family val="2"/>
        <scheme val="minor"/>
      </rPr>
      <t xml:space="preserve"> fälten nedan.</t>
    </r>
  </si>
  <si>
    <t>Anvisning kund:</t>
  </si>
  <si>
    <t>Anvisning leverantör:</t>
  </si>
  <si>
    <r>
      <t>Leverantören lämnar svar i</t>
    </r>
    <r>
      <rPr>
        <sz val="10"/>
        <color rgb="FF00B050"/>
        <rFont val="Calibri"/>
        <family val="2"/>
        <scheme val="minor"/>
      </rPr>
      <t xml:space="preserve"> </t>
    </r>
    <r>
      <rPr>
        <b/>
        <sz val="10"/>
        <color rgb="FF00B050"/>
        <rFont val="Calibri"/>
        <family val="2"/>
        <scheme val="minor"/>
      </rPr>
      <t>gröna</t>
    </r>
    <r>
      <rPr>
        <sz val="10"/>
        <color rgb="FF00B05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fält.</t>
    </r>
  </si>
  <si>
    <r>
      <t xml:space="preserve">Nedan i </t>
    </r>
    <r>
      <rPr>
        <b/>
        <sz val="10"/>
        <color rgb="FFFFC000"/>
        <rFont val="Calibri"/>
        <family val="2"/>
        <scheme val="minor"/>
      </rPr>
      <t>gula</t>
    </r>
    <r>
      <rPr>
        <sz val="10"/>
        <color theme="1"/>
        <rFont val="Calibri"/>
        <family val="2"/>
        <scheme val="minor"/>
      </rPr>
      <t xml:space="preserve"> fält redovisar avroparen förutsättningar som gäller för detta avrop. Beräkningen baseras på ett anonymiserat</t>
    </r>
    <r>
      <rPr>
        <i/>
        <sz val="10"/>
        <color theme="1"/>
        <rFont val="Calibri"/>
        <family val="2"/>
        <scheme val="minor"/>
      </rPr>
      <t xml:space="preserve"> representativt </t>
    </r>
    <r>
      <rPr>
        <sz val="10"/>
        <color theme="1"/>
        <rFont val="Calibri"/>
        <family val="2"/>
        <scheme val="minor"/>
      </rPr>
      <t>urval.</t>
    </r>
  </si>
  <si>
    <r>
      <t>Nedan i</t>
    </r>
    <r>
      <rPr>
        <sz val="10"/>
        <color rgb="FFFFC000"/>
        <rFont val="Calibri"/>
        <family val="2"/>
        <scheme val="minor"/>
      </rPr>
      <t xml:space="preserve"> </t>
    </r>
    <r>
      <rPr>
        <b/>
        <sz val="10"/>
        <color rgb="FFFFC000"/>
        <rFont val="Calibri"/>
        <family val="2"/>
        <scheme val="minor"/>
      </rPr>
      <t>gula</t>
    </r>
    <r>
      <rPr>
        <sz val="10"/>
        <color theme="1"/>
        <rFont val="Calibri"/>
        <family val="2"/>
        <scheme val="minor"/>
      </rPr>
      <t xml:space="preserve"> fält redovisar avroparen ett annonymiserat </t>
    </r>
    <r>
      <rPr>
        <i/>
        <sz val="10"/>
        <color theme="1"/>
        <rFont val="Calibri"/>
        <family val="2"/>
        <scheme val="minor"/>
      </rPr>
      <t xml:space="preserve">representativt </t>
    </r>
    <r>
      <rPr>
        <sz val="10"/>
        <color theme="1"/>
        <rFont val="Calibri"/>
        <family val="2"/>
        <scheme val="minor"/>
      </rPr>
      <t>underlag av ovanstående antal för utvärdering.</t>
    </r>
  </si>
  <si>
    <r>
      <t xml:space="preserve">Nedan i </t>
    </r>
    <r>
      <rPr>
        <b/>
        <sz val="10"/>
        <color rgb="FFFFC000"/>
        <rFont val="Calibri"/>
        <family val="2"/>
        <scheme val="minor"/>
      </rPr>
      <t>gula</t>
    </r>
    <r>
      <rPr>
        <sz val="10"/>
        <color rgb="FFFFC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fält redovisar avroparen ett annonymiserat r</t>
    </r>
    <r>
      <rPr>
        <i/>
        <sz val="10"/>
        <color theme="1"/>
        <rFont val="Calibri"/>
        <family val="2"/>
        <scheme val="minor"/>
      </rPr>
      <t xml:space="preserve">epresentativt </t>
    </r>
    <r>
      <rPr>
        <sz val="10"/>
        <color theme="1"/>
        <rFont val="Calibri"/>
        <family val="2"/>
        <scheme val="minor"/>
      </rPr>
      <t xml:space="preserve">underlag av ovanstående antal för utvärdering. </t>
    </r>
  </si>
  <si>
    <t xml:space="preserve">Anvisning leverantör: </t>
  </si>
  <si>
    <r>
      <t>Inlösen</t>
    </r>
    <r>
      <rPr>
        <b/>
        <sz val="11"/>
        <rFont val="Calibri"/>
        <family val="2"/>
        <scheme val="minor"/>
      </rPr>
      <t xml:space="preserve"> av IPR </t>
    </r>
    <r>
      <rPr>
        <b/>
        <sz val="11"/>
        <color rgb="FF000000"/>
        <rFont val="Calibri"/>
        <family val="2"/>
        <scheme val="minor"/>
      </rPr>
      <t>97 &lt; 65</t>
    </r>
  </si>
  <si>
    <r>
      <t>Om tjänsten avropas som en option, ange detta i kolumn C, Eventuell kommen</t>
    </r>
    <r>
      <rPr>
        <sz val="11"/>
        <rFont val="Calibri"/>
        <family val="2"/>
        <scheme val="minor"/>
      </rPr>
      <t xml:space="preserve">tar. </t>
    </r>
  </si>
  <si>
    <t>Kravet uppfylls</t>
  </si>
  <si>
    <t>Antal, en (1) tjänst per arbetsgivare:</t>
  </si>
  <si>
    <t>Pris för utökad handläggartjänst per år</t>
  </si>
  <si>
    <r>
      <t>Inlösen</t>
    </r>
    <r>
      <rPr>
        <b/>
        <sz val="11"/>
        <rFont val="Calibri"/>
        <family val="2"/>
        <scheme val="minor"/>
      </rPr>
      <t xml:space="preserve"> av IPR </t>
    </r>
    <r>
      <rPr>
        <b/>
        <sz val="11"/>
        <color rgb="FF000000"/>
        <rFont val="Calibri"/>
        <family val="2"/>
        <scheme val="minor"/>
      </rPr>
      <t>97 &gt; 65</t>
    </r>
  </si>
  <si>
    <r>
      <t>Inlösen</t>
    </r>
    <r>
      <rPr>
        <b/>
        <sz val="11"/>
        <rFont val="Calibri"/>
        <family val="2"/>
        <scheme val="minor"/>
      </rPr>
      <t xml:space="preserve"> av IPR </t>
    </r>
    <r>
      <rPr>
        <b/>
        <sz val="11"/>
        <color rgb="FF000000"/>
        <rFont val="Calibri"/>
        <family val="2"/>
        <scheme val="minor"/>
      </rPr>
      <t>22</t>
    </r>
  </si>
  <si>
    <t xml:space="preserve">Premieavgift, kostnad på premien i procent </t>
  </si>
  <si>
    <t>Ramavtalets projekt nr: 10594</t>
  </si>
  <si>
    <r>
      <t xml:space="preserve">Registrering, bevakning och utredning
</t>
    </r>
    <r>
      <rPr>
        <sz val="10"/>
        <rFont val="Calibri"/>
        <family val="2"/>
        <scheme val="minor"/>
      </rPr>
      <t xml:space="preserve">enligt kravspec. 5.2 (utom 5.2.6 Beräkning av visstidspension), 5.3, 5.4, 5.5, 5,6, 5.7, 5.9, 5.11, 5.12 (dvs. utskick i elektroniskt format) 5.13 och 5.15.1 (viss utbildning).
</t>
    </r>
    <r>
      <rPr>
        <b/>
        <sz val="10"/>
        <rFont val="Calibri"/>
        <family val="2"/>
        <scheme val="minor"/>
      </rPr>
      <t xml:space="preserve">
</t>
    </r>
  </si>
  <si>
    <r>
      <t xml:space="preserve">Fullständig hantering av avgiftsbestämd ålderspension </t>
    </r>
    <r>
      <rPr>
        <sz val="10"/>
        <rFont val="Calibri"/>
        <family val="2"/>
        <scheme val="minor"/>
      </rPr>
      <t>enligt kravspec 5.16 Förmedlingstjänst Avgiftsbestämd ålderspension.</t>
    </r>
  </si>
  <si>
    <r>
      <t xml:space="preserve">Pensionsutbetalningar oavsett förmån, fullständig hantering inkl. samordning och inkomstbevakning
 </t>
    </r>
    <r>
      <rPr>
        <sz val="10"/>
        <rFont val="Calibri"/>
        <family val="2"/>
        <scheme val="minor"/>
      </rPr>
      <t xml:space="preserve">enl. kravspec 5.8 Utbetalning av pensionsförmåner. </t>
    </r>
    <r>
      <rPr>
        <b/>
        <sz val="10"/>
        <rFont val="Calibri"/>
        <family val="2"/>
        <scheme val="minor"/>
      </rPr>
      <t xml:space="preserve">
</t>
    </r>
  </si>
  <si>
    <r>
      <t xml:space="preserve">Utskick och information till individer, Pensionsprognos i </t>
    </r>
    <r>
      <rPr>
        <b/>
        <u/>
        <sz val="10"/>
        <rFont val="Calibri"/>
        <family val="2"/>
        <scheme val="minor"/>
      </rPr>
      <t xml:space="preserve">pappersformat </t>
    </r>
    <r>
      <rPr>
        <b/>
        <sz val="10"/>
        <rFont val="Calibri"/>
        <family val="2"/>
        <scheme val="minor"/>
      </rPr>
      <t xml:space="preserve">till arbetstagarna, inkl. porto
 </t>
    </r>
    <r>
      <rPr>
        <sz val="10"/>
        <rFont val="Calibri"/>
        <family val="2"/>
        <scheme val="minor"/>
      </rPr>
      <t xml:space="preserve">enligt kravspec 5.12. </t>
    </r>
    <r>
      <rPr>
        <b/>
        <sz val="10"/>
        <rFont val="Calibri"/>
        <family val="2"/>
        <scheme val="minor"/>
      </rPr>
      <t xml:space="preserve">
</t>
    </r>
  </si>
  <si>
    <r>
      <t xml:space="preserve">Pensionsskuldberäkning för arbetstagare, inkl. 5 årig prognos pris/beräkning 
</t>
    </r>
    <r>
      <rPr>
        <sz val="10"/>
        <rFont val="Calibri"/>
        <family val="2"/>
        <scheme val="minor"/>
      </rPr>
      <t xml:space="preserve">enligt kravspec 5.10.
</t>
    </r>
  </si>
  <si>
    <r>
      <t xml:space="preserve">Pensionsskuldberäkning för förtroendevalda pris/beräkning
</t>
    </r>
    <r>
      <rPr>
        <sz val="10"/>
        <rFont val="Calibri"/>
        <family val="2"/>
        <scheme val="minor"/>
      </rPr>
      <t>enligt kravspec 5.10.</t>
    </r>
    <r>
      <rPr>
        <b/>
        <sz val="10"/>
        <rFont val="Calibri"/>
        <family val="2"/>
        <scheme val="minor"/>
      </rPr>
      <t xml:space="preserve">
</t>
    </r>
  </si>
  <si>
    <r>
      <t xml:space="preserve">Pensionsskuld Långtidsprognos upp till 40 år pris/beräkning
</t>
    </r>
    <r>
      <rPr>
        <sz val="10"/>
        <rFont val="Calibri"/>
        <family val="2"/>
        <scheme val="minor"/>
      </rPr>
      <t>enligt kravspec 5.10</t>
    </r>
    <r>
      <rPr>
        <b/>
        <sz val="10"/>
        <rFont val="Calibri"/>
        <family val="2"/>
        <scheme val="minor"/>
      </rPr>
      <t xml:space="preserve">.
</t>
    </r>
  </si>
  <si>
    <r>
      <t xml:space="preserve">Utökad handläggartjänst
</t>
    </r>
    <r>
      <rPr>
        <sz val="10"/>
        <color theme="1"/>
        <rFont val="Calibri"/>
        <family val="2"/>
        <scheme val="minor"/>
      </rPr>
      <t>enligt kravspec 5.17.1</t>
    </r>
  </si>
  <si>
    <r>
      <t xml:space="preserve">Förmedling av andra pensionsavgifter än KAP-KL och AKAP-KR avgiftsbestämd ålderspension,
</t>
    </r>
    <r>
      <rPr>
        <sz val="10"/>
        <rFont val="Calibri"/>
        <family val="2"/>
        <scheme val="minor"/>
      </rPr>
      <t>enligt kravspec 5.16.2</t>
    </r>
  </si>
  <si>
    <r>
      <t xml:space="preserve">Beräkning av s.k. frilagd premie
</t>
    </r>
    <r>
      <rPr>
        <sz val="10"/>
        <rFont val="Calibri"/>
        <family val="2"/>
        <scheme val="minor"/>
      </rPr>
      <t>enligt kravspec. 5.2.5</t>
    </r>
  </si>
  <si>
    <r>
      <t xml:space="preserve">Beräkning av visstidspension
</t>
    </r>
    <r>
      <rPr>
        <sz val="10"/>
        <rFont val="Calibri"/>
        <family val="2"/>
        <scheme val="minor"/>
      </rPr>
      <t>enligt kravspec. 5.2.6</t>
    </r>
  </si>
  <si>
    <r>
      <t xml:space="preserve">Informationsträff </t>
    </r>
    <r>
      <rPr>
        <b/>
        <u/>
        <sz val="10"/>
        <rFont val="Calibri"/>
        <family val="2"/>
        <scheme val="minor"/>
      </rPr>
      <t xml:space="preserve">heldag </t>
    </r>
    <r>
      <rPr>
        <b/>
        <sz val="10"/>
        <rFont val="Calibri"/>
        <family val="2"/>
        <scheme val="minor"/>
      </rPr>
      <t>för arbetstagare inför pension,</t>
    </r>
    <r>
      <rPr>
        <sz val="10"/>
        <rFont val="Calibri"/>
        <family val="2"/>
        <scheme val="minor"/>
      </rPr>
      <t xml:space="preserve"> enligt kravs</t>
    </r>
    <r>
      <rPr>
        <sz val="10"/>
        <color theme="1"/>
        <rFont val="Calibri"/>
        <family val="2"/>
        <scheme val="minor"/>
      </rPr>
      <t>pec 5.15.4</t>
    </r>
  </si>
  <si>
    <r>
      <t xml:space="preserve">Informationsträff </t>
    </r>
    <r>
      <rPr>
        <b/>
        <u/>
        <sz val="10"/>
        <rFont val="Calibri"/>
        <family val="2"/>
        <scheme val="minor"/>
      </rPr>
      <t xml:space="preserve">halvdag </t>
    </r>
    <r>
      <rPr>
        <b/>
        <sz val="10"/>
        <rFont val="Calibri"/>
        <family val="2"/>
        <scheme val="minor"/>
      </rPr>
      <t xml:space="preserve">för arbetstagare inför pension, </t>
    </r>
    <r>
      <rPr>
        <sz val="10"/>
        <rFont val="Calibri"/>
        <family val="2"/>
        <scheme val="minor"/>
      </rPr>
      <t>enlig</t>
    </r>
    <r>
      <rPr>
        <b/>
        <sz val="10"/>
        <rFont val="Calibri"/>
        <family val="2"/>
        <scheme val="minor"/>
      </rPr>
      <t xml:space="preserve">t </t>
    </r>
    <r>
      <rPr>
        <sz val="10"/>
        <rFont val="Calibri"/>
        <family val="2"/>
        <scheme val="minor"/>
      </rPr>
      <t>kravs</t>
    </r>
    <r>
      <rPr>
        <sz val="10"/>
        <color theme="1"/>
        <rFont val="Calibri"/>
        <family val="2"/>
        <scheme val="minor"/>
      </rPr>
      <t>pec 5.15.4</t>
    </r>
  </si>
  <si>
    <r>
      <t xml:space="preserve">Utbildning </t>
    </r>
    <r>
      <rPr>
        <b/>
        <u/>
        <sz val="10"/>
        <rFont val="Calibri"/>
        <family val="2"/>
        <scheme val="minor"/>
      </rPr>
      <t>heldag</t>
    </r>
    <r>
      <rPr>
        <b/>
        <sz val="10"/>
        <rFont val="Calibri"/>
        <family val="2"/>
        <scheme val="minor"/>
      </rPr>
      <t xml:space="preserve"> på plats hos UM rörande specifika ämnesområden,
</t>
    </r>
    <r>
      <rPr>
        <sz val="10"/>
        <rFont val="Calibri"/>
        <family val="2"/>
        <scheme val="minor"/>
      </rPr>
      <t>enligt kravs</t>
    </r>
    <r>
      <rPr>
        <sz val="10"/>
        <color theme="1"/>
        <rFont val="Calibri"/>
        <family val="2"/>
        <scheme val="minor"/>
      </rPr>
      <t>pec 5.15.2</t>
    </r>
  </si>
  <si>
    <r>
      <t xml:space="preserve">Utbildning </t>
    </r>
    <r>
      <rPr>
        <b/>
        <u/>
        <sz val="10"/>
        <rFont val="Calibri"/>
        <family val="2"/>
        <scheme val="minor"/>
      </rPr>
      <t>halvdag</t>
    </r>
    <r>
      <rPr>
        <b/>
        <sz val="10"/>
        <rFont val="Calibri"/>
        <family val="2"/>
        <scheme val="minor"/>
      </rPr>
      <t xml:space="preserve"> på plats hos UM rörande specifika ämnesområden,
e</t>
    </r>
    <r>
      <rPr>
        <sz val="10"/>
        <rFont val="Calibri"/>
        <family val="2"/>
        <scheme val="minor"/>
      </rPr>
      <t>nligt kravs</t>
    </r>
    <r>
      <rPr>
        <sz val="10"/>
        <color theme="1"/>
        <rFont val="Calibri"/>
        <family val="2"/>
        <scheme val="minor"/>
      </rPr>
      <t>pec 5.15.2</t>
    </r>
  </si>
  <si>
    <r>
      <t xml:space="preserve">Konsultarvode aktuarie eller motsvarande
</t>
    </r>
    <r>
      <rPr>
        <sz val="10"/>
        <color theme="1"/>
        <rFont val="Calibri"/>
        <family val="2"/>
        <scheme val="minor"/>
      </rPr>
      <t>enligt kravspec 5.17.2</t>
    </r>
  </si>
  <si>
    <r>
      <t xml:space="preserve">Konsultarvode stöd och service till förtroendevalda,
</t>
    </r>
    <r>
      <rPr>
        <sz val="10"/>
        <color theme="1"/>
        <rFont val="Calibri"/>
        <family val="2"/>
        <scheme val="minor"/>
      </rPr>
      <t>enligt kravspec 5.17.3</t>
    </r>
  </si>
  <si>
    <t>Avropas tjänsten som option?</t>
  </si>
  <si>
    <t xml:space="preserve">Option inom kontraktets tid* 
</t>
  </si>
  <si>
    <t xml:space="preserve">Utökad handläggartjänst 
</t>
  </si>
  <si>
    <r>
      <rPr>
        <b/>
        <sz val="12"/>
        <color rgb="FF000000"/>
        <rFont val="Calibri"/>
        <family val="2"/>
        <scheme val="minor"/>
      </rPr>
      <t>Kommentar</t>
    </r>
    <r>
      <rPr>
        <b/>
        <sz val="10"/>
        <color rgb="FF000000"/>
        <rFont val="Calibri"/>
        <family val="2"/>
        <scheme val="minor"/>
      </rPr>
      <t xml:space="preserve">
</t>
    </r>
  </si>
  <si>
    <r>
      <t xml:space="preserve">Här preciserar </t>
    </r>
    <r>
      <rPr>
        <b/>
        <sz val="10"/>
        <color rgb="FF000000"/>
        <rFont val="Calibri"/>
        <family val="2"/>
        <scheme val="minor"/>
      </rPr>
      <t>avropande myndighet</t>
    </r>
    <r>
      <rPr>
        <sz val="10"/>
        <color rgb="FF000000"/>
        <rFont val="Calibri"/>
        <family val="2"/>
        <scheme val="minor"/>
      </rPr>
      <t xml:space="preserve"> vilka tjänster som avropet omfattar och efterfrågar.
Om flera avropande enheter, kommentera gärna vilka det gäller.</t>
    </r>
  </si>
  <si>
    <t>* Observera att kostnad för ev optioner utvärderas i den förnyade konkurrensutsättningen. Beskriv gärna villkor för ev. option så lång som möjligt, tex. när den kommer att utlösas.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</si>
</sst>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"/>
    <numFmt numFmtId="165" formatCode="0.0"/>
  </numFmts>
  <fonts count="51" x14ac:knownFonts="1">
    <font>
      <sz val="10"/>
      <color rgb="FF000000"/>
      <name val="Times New Roman"/>
      <charset val="204"/>
    </font>
    <font>
      <b/>
      <sz val="9"/>
      <name val="Arial"/>
      <family val="34"/>
    </font>
    <font>
      <b/>
      <sz val="8"/>
      <name val="Arial"/>
      <family val="34"/>
    </font>
    <font>
      <b/>
      <sz val="12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8"/>
      <name val="Arial"/>
      <family val="2"/>
    </font>
    <font>
      <b/>
      <sz val="8"/>
      <color theme="1"/>
      <name val="Calibri"/>
      <family val="2"/>
      <scheme val="minor"/>
    </font>
    <font>
      <sz val="11"/>
      <name val="Arial"/>
      <family val="2"/>
    </font>
    <font>
      <sz val="10"/>
      <color theme="0" tint="-0.34998626667073579"/>
      <name val="Arial"/>
      <family val="2"/>
    </font>
    <font>
      <b/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FFC000"/>
      <name val="Calibri"/>
      <family val="2"/>
      <scheme val="minor"/>
    </font>
    <font>
      <sz val="9"/>
      <color rgb="FF000000"/>
      <name val="Times New Roman"/>
      <family val="1"/>
    </font>
    <font>
      <sz val="10"/>
      <color rgb="FFFFC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  <scheme val="minor"/>
    </font>
    <font>
      <b/>
      <sz val="16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AD08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BEBEBE"/>
      </left>
      <right style="medium">
        <color rgb="FFBEBEBE"/>
      </right>
      <top style="medium">
        <color rgb="FFBEBEBE"/>
      </top>
      <bottom style="medium">
        <color rgb="FFBEBEBE"/>
      </bottom>
      <diagonal/>
    </border>
    <border>
      <left style="medium">
        <color rgb="FFBEBEBE"/>
      </left>
      <right style="medium">
        <color rgb="FFBEBEBE"/>
      </right>
      <top/>
      <bottom style="medium">
        <color rgb="FFBEBEBE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BEBEBE"/>
      </left>
      <right/>
      <top/>
      <bottom/>
      <diagonal/>
    </border>
    <border>
      <left style="medium">
        <color rgb="FFBEBEBE"/>
      </left>
      <right/>
      <top/>
      <bottom style="medium">
        <color rgb="FFBEBEBE"/>
      </bottom>
      <diagonal/>
    </border>
    <border>
      <left/>
      <right/>
      <top/>
      <bottom style="medium">
        <color rgb="FFBEBEBE"/>
      </bottom>
      <diagonal/>
    </border>
    <border>
      <left/>
      <right style="medium">
        <color rgb="FFBEBEBE"/>
      </right>
      <top/>
      <bottom style="medium">
        <color rgb="FFBEBEBE"/>
      </bottom>
      <diagonal/>
    </border>
    <border>
      <left style="medium">
        <color rgb="FFBEBEBE"/>
      </left>
      <right/>
      <top style="medium">
        <color rgb="FFBEBEBE"/>
      </top>
      <bottom style="medium">
        <color rgb="FFBEBEBE"/>
      </bottom>
      <diagonal/>
    </border>
    <border>
      <left/>
      <right/>
      <top style="medium">
        <color rgb="FFBEBEBE"/>
      </top>
      <bottom style="medium">
        <color rgb="FFBEBEBE"/>
      </bottom>
      <diagonal/>
    </border>
    <border>
      <left/>
      <right style="medium">
        <color rgb="FFBEBEBE"/>
      </right>
      <top style="medium">
        <color rgb="FFBEBEBE"/>
      </top>
      <bottom style="medium">
        <color rgb="FFBEBEBE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9" borderId="38" applyNumberFormat="0" applyAlignment="0" applyProtection="0">
      <protection locked="0"/>
    </xf>
  </cellStyleXfs>
  <cellXfs count="334">
    <xf numFmtId="0" fontId="0" fillId="2" borderId="0" xfId="0" applyFill="1" applyAlignment="1">
      <alignment horizontal="left" vertical="top"/>
    </xf>
    <xf numFmtId="0" fontId="0" fillId="0" borderId="0" xfId="0"/>
    <xf numFmtId="0" fontId="3" fillId="0" borderId="0" xfId="0" applyFont="1"/>
    <xf numFmtId="0" fontId="3" fillId="0" borderId="8" xfId="0" applyFont="1" applyBorder="1"/>
    <xf numFmtId="0" fontId="3" fillId="0" borderId="11" xfId="0" applyFont="1" applyBorder="1"/>
    <xf numFmtId="0" fontId="0" fillId="0" borderId="11" xfId="0" applyBorder="1"/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7" fillId="0" borderId="10" xfId="0" applyFont="1" applyBorder="1"/>
    <xf numFmtId="0" fontId="12" fillId="6" borderId="0" xfId="0" applyFont="1" applyFill="1"/>
    <xf numFmtId="0" fontId="13" fillId="6" borderId="6" xfId="0" applyFont="1" applyFill="1" applyBorder="1" applyAlignment="1">
      <alignment horizontal="left" wrapText="1"/>
    </xf>
    <xf numFmtId="0" fontId="0" fillId="0" borderId="26" xfId="0" applyBorder="1"/>
    <xf numFmtId="0" fontId="0" fillId="0" borderId="27" xfId="0" applyBorder="1"/>
    <xf numFmtId="0" fontId="0" fillId="0" borderId="10" xfId="0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0" xfId="0" applyFont="1"/>
    <xf numFmtId="0" fontId="12" fillId="0" borderId="11" xfId="0" applyFont="1" applyBorder="1"/>
    <xf numFmtId="0" fontId="13" fillId="0" borderId="6" xfId="0" applyFont="1" applyBorder="1" applyAlignment="1">
      <alignment horizontal="left" wrapText="1"/>
    </xf>
    <xf numFmtId="0" fontId="14" fillId="0" borderId="6" xfId="0" applyFont="1" applyBorder="1"/>
    <xf numFmtId="0" fontId="13" fillId="0" borderId="6" xfId="0" applyFont="1" applyBorder="1"/>
    <xf numFmtId="0" fontId="14" fillId="6" borderId="6" xfId="0" applyFont="1" applyFill="1" applyBorder="1"/>
    <xf numFmtId="0" fontId="0" fillId="6" borderId="0" xfId="0" applyFill="1"/>
    <xf numFmtId="0" fontId="13" fillId="0" borderId="10" xfId="0" applyFont="1" applyBorder="1"/>
    <xf numFmtId="0" fontId="10" fillId="0" borderId="0" xfId="0" applyFont="1"/>
    <xf numFmtId="0" fontId="10" fillId="6" borderId="0" xfId="0" applyFont="1" applyFill="1"/>
    <xf numFmtId="0" fontId="0" fillId="0" borderId="28" xfId="0" applyBorder="1"/>
    <xf numFmtId="0" fontId="0" fillId="0" borderId="29" xfId="0" applyBorder="1"/>
    <xf numFmtId="0" fontId="16" fillId="0" borderId="6" xfId="0" applyFont="1" applyBorder="1" applyAlignment="1">
      <alignment horizontal="left" wrapText="1"/>
    </xf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0" fontId="10" fillId="0" borderId="28" xfId="0" applyFont="1" applyBorder="1"/>
    <xf numFmtId="0" fontId="0" fillId="0" borderId="6" xfId="0" applyBorder="1" applyAlignment="1">
      <alignment horizontal="left"/>
    </xf>
    <xf numFmtId="0" fontId="18" fillId="8" borderId="28" xfId="0" applyFont="1" applyFill="1" applyBorder="1"/>
    <xf numFmtId="0" fontId="20" fillId="8" borderId="29" xfId="0" applyFont="1" applyFill="1" applyBorder="1"/>
    <xf numFmtId="0" fontId="20" fillId="8" borderId="30" xfId="0" applyFont="1" applyFill="1" applyBorder="1"/>
    <xf numFmtId="0" fontId="19" fillId="0" borderId="0" xfId="0" applyFont="1"/>
    <xf numFmtId="0" fontId="20" fillId="0" borderId="0" xfId="0" applyFont="1"/>
    <xf numFmtId="0" fontId="0" fillId="0" borderId="0" xfId="0" applyAlignment="1">
      <alignment horizontal="left" vertical="center" indent="1"/>
    </xf>
    <xf numFmtId="0" fontId="0" fillId="7" borderId="29" xfId="0" applyFill="1" applyBorder="1"/>
    <xf numFmtId="0" fontId="0" fillId="7" borderId="30" xfId="0" applyFill="1" applyBorder="1"/>
    <xf numFmtId="0" fontId="20" fillId="7" borderId="29" xfId="0" applyFont="1" applyFill="1" applyBorder="1"/>
    <xf numFmtId="0" fontId="0" fillId="0" borderId="0" xfId="0" applyAlignment="1">
      <alignment horizontal="left" vertical="top"/>
    </xf>
    <xf numFmtId="14" fontId="20" fillId="0" borderId="0" xfId="0" applyNumberFormat="1" applyFont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 vertical="center"/>
    </xf>
    <xf numFmtId="0" fontId="24" fillId="0" borderId="0" xfId="0" applyFont="1"/>
    <xf numFmtId="164" fontId="25" fillId="8" borderId="39" xfId="1" applyNumberFormat="1" applyFont="1" applyFill="1" applyBorder="1" applyAlignment="1" applyProtection="1">
      <alignment horizontal="center" vertical="center" wrapText="1"/>
    </xf>
    <xf numFmtId="164" fontId="25" fillId="8" borderId="40" xfId="1" applyNumberFormat="1" applyFont="1" applyFill="1" applyBorder="1" applyAlignment="1" applyProtection="1">
      <alignment horizontal="center" vertical="center" wrapText="1"/>
    </xf>
    <xf numFmtId="0" fontId="20" fillId="11" borderId="41" xfId="0" applyFont="1" applyFill="1" applyBorder="1" applyAlignment="1" applyProtection="1">
      <alignment horizontal="left" vertical="center" wrapText="1" indent="1"/>
      <protection locked="0"/>
    </xf>
    <xf numFmtId="0" fontId="20" fillId="11" borderId="42" xfId="0" applyFont="1" applyFill="1" applyBorder="1" applyAlignment="1" applyProtection="1">
      <alignment horizontal="center" vertical="center" wrapText="1"/>
      <protection locked="0"/>
    </xf>
    <xf numFmtId="0" fontId="20" fillId="12" borderId="42" xfId="0" applyFont="1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horizontal="center" vertical="center"/>
    </xf>
    <xf numFmtId="0" fontId="26" fillId="0" borderId="0" xfId="0" applyFont="1" applyAlignment="1">
      <alignment horizontal="right" vertical="center" wrapText="1"/>
    </xf>
    <xf numFmtId="3" fontId="27" fillId="0" borderId="0" xfId="0" applyNumberFormat="1" applyFont="1" applyAlignment="1">
      <alignment horizontal="left" wrapText="1" indent="1"/>
    </xf>
    <xf numFmtId="0" fontId="12" fillId="0" borderId="30" xfId="0" applyFont="1" applyBorder="1"/>
    <xf numFmtId="0" fontId="13" fillId="0" borderId="0" xfId="0" applyFont="1"/>
    <xf numFmtId="0" fontId="4" fillId="0" borderId="0" xfId="0" applyFont="1"/>
    <xf numFmtId="0" fontId="28" fillId="2" borderId="23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top"/>
    </xf>
    <xf numFmtId="0" fontId="29" fillId="2" borderId="0" xfId="0" applyFont="1" applyFill="1" applyAlignment="1">
      <alignment horizontal="center" vertical="top"/>
    </xf>
    <xf numFmtId="0" fontId="29" fillId="2" borderId="0" xfId="0" applyFont="1" applyFill="1" applyAlignment="1">
      <alignment horizontal="left" vertical="center" wrapText="1"/>
    </xf>
    <xf numFmtId="0" fontId="11" fillId="6" borderId="0" xfId="0" applyFont="1" applyFill="1"/>
    <xf numFmtId="0" fontId="11" fillId="0" borderId="0" xfId="0" applyFont="1"/>
    <xf numFmtId="0" fontId="11" fillId="0" borderId="0" xfId="0" applyFont="1" applyAlignment="1">
      <alignment horizontal="right"/>
    </xf>
    <xf numFmtId="0" fontId="28" fillId="2" borderId="0" xfId="0" applyFont="1" applyFill="1" applyAlignment="1">
      <alignment horizontal="left" vertical="top"/>
    </xf>
    <xf numFmtId="0" fontId="29" fillId="2" borderId="6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28" fillId="2" borderId="6" xfId="0" applyFont="1" applyFill="1" applyBorder="1" applyAlignment="1">
      <alignment horizontal="left" vertical="top"/>
    </xf>
    <xf numFmtId="0" fontId="9" fillId="13" borderId="6" xfId="0" applyFont="1" applyFill="1" applyBorder="1" applyAlignment="1">
      <alignment horizontal="left" vertical="top"/>
    </xf>
    <xf numFmtId="0" fontId="30" fillId="2" borderId="28" xfId="0" applyFont="1" applyFill="1" applyBorder="1" applyAlignment="1">
      <alignment horizontal="left" vertical="top"/>
    </xf>
    <xf numFmtId="0" fontId="20" fillId="11" borderId="58" xfId="0" applyFont="1" applyFill="1" applyBorder="1" applyAlignment="1" applyProtection="1">
      <alignment horizontal="center" vertical="center" wrapText="1"/>
      <protection locked="0"/>
    </xf>
    <xf numFmtId="0" fontId="20" fillId="12" borderId="58" xfId="0" applyFont="1" applyFill="1" applyBorder="1" applyAlignment="1" applyProtection="1">
      <alignment horizontal="center" vertical="center"/>
      <protection locked="0"/>
    </xf>
    <xf numFmtId="0" fontId="0" fillId="0" borderId="30" xfId="0" applyBorder="1"/>
    <xf numFmtId="0" fontId="29" fillId="0" borderId="28" xfId="0" applyFont="1" applyBorder="1"/>
    <xf numFmtId="0" fontId="14" fillId="5" borderId="6" xfId="0" applyFont="1" applyFill="1" applyBorder="1" applyAlignment="1" applyProtection="1">
      <alignment horizontal="left"/>
      <protection locked="0"/>
    </xf>
    <xf numFmtId="0" fontId="14" fillId="5" borderId="6" xfId="0" applyFont="1" applyFill="1" applyBorder="1" applyProtection="1">
      <protection locked="0"/>
    </xf>
    <xf numFmtId="3" fontId="14" fillId="5" borderId="6" xfId="0" applyNumberFormat="1" applyFont="1" applyFill="1" applyBorder="1" applyProtection="1">
      <protection locked="0"/>
    </xf>
    <xf numFmtId="3" fontId="15" fillId="5" borderId="6" xfId="0" applyNumberFormat="1" applyFont="1" applyFill="1" applyBorder="1" applyProtection="1">
      <protection locked="0"/>
    </xf>
    <xf numFmtId="0" fontId="17" fillId="0" borderId="7" xfId="0" applyFont="1" applyBorder="1"/>
    <xf numFmtId="0" fontId="13" fillId="6" borderId="0" xfId="0" applyFont="1" applyFill="1"/>
    <xf numFmtId="0" fontId="0" fillId="6" borderId="0" xfId="0" applyFill="1" applyAlignment="1">
      <alignment horizontal="left" vertical="top"/>
    </xf>
    <xf numFmtId="0" fontId="28" fillId="6" borderId="23" xfId="0" applyFont="1" applyFill="1" applyBorder="1" applyAlignment="1">
      <alignment horizontal="left" vertical="center" wrapText="1"/>
    </xf>
    <xf numFmtId="2" fontId="14" fillId="0" borderId="6" xfId="0" applyNumberFormat="1" applyFont="1" applyBorder="1"/>
    <xf numFmtId="0" fontId="0" fillId="2" borderId="25" xfId="0" applyFill="1" applyBorder="1" applyAlignment="1">
      <alignment horizontal="left" vertical="top"/>
    </xf>
    <xf numFmtId="0" fontId="0" fillId="14" borderId="0" xfId="0" applyFill="1" applyAlignment="1">
      <alignment horizontal="left" vertical="top"/>
    </xf>
    <xf numFmtId="0" fontId="0" fillId="6" borderId="6" xfId="0" applyFill="1" applyBorder="1"/>
    <xf numFmtId="0" fontId="4" fillId="14" borderId="0" xfId="0" applyFont="1" applyFill="1" applyAlignment="1">
      <alignment horizontal="left" vertical="top"/>
    </xf>
    <xf numFmtId="0" fontId="1" fillId="0" borderId="9" xfId="0" applyFont="1" applyBorder="1" applyAlignment="1">
      <alignment horizontal="right"/>
    </xf>
    <xf numFmtId="0" fontId="28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top"/>
    </xf>
    <xf numFmtId="0" fontId="7" fillId="5" borderId="7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0" xfId="0" applyFill="1"/>
    <xf numFmtId="0" fontId="0" fillId="5" borderId="11" xfId="0" applyFill="1" applyBorder="1"/>
    <xf numFmtId="0" fontId="6" fillId="5" borderId="25" xfId="0" applyFont="1" applyFill="1" applyBorder="1" applyAlignment="1">
      <alignment horizontal="left" vertical="top"/>
    </xf>
    <xf numFmtId="0" fontId="0" fillId="5" borderId="26" xfId="0" applyFill="1" applyBorder="1"/>
    <xf numFmtId="0" fontId="0" fillId="5" borderId="27" xfId="0" applyFill="1" applyBorder="1"/>
    <xf numFmtId="0" fontId="7" fillId="15" borderId="7" xfId="0" applyFont="1" applyFill="1" applyBorder="1"/>
    <xf numFmtId="0" fontId="0" fillId="15" borderId="8" xfId="0" applyFill="1" applyBorder="1"/>
    <xf numFmtId="0" fontId="0" fillId="15" borderId="9" xfId="0" applyFill="1" applyBorder="1"/>
    <xf numFmtId="0" fontId="7" fillId="15" borderId="25" xfId="0" applyFont="1" applyFill="1" applyBorder="1"/>
    <xf numFmtId="0" fontId="0" fillId="15" borderId="26" xfId="0" applyFill="1" applyBorder="1"/>
    <xf numFmtId="0" fontId="0" fillId="15" borderId="27" xfId="0" applyFill="1" applyBorder="1"/>
    <xf numFmtId="0" fontId="0" fillId="7" borderId="0" xfId="0" applyFill="1" applyAlignment="1">
      <alignment horizontal="left" vertical="top"/>
    </xf>
    <xf numFmtId="0" fontId="2" fillId="7" borderId="62" xfId="0" applyFont="1" applyFill="1" applyBorder="1" applyAlignment="1">
      <alignment horizontal="center" wrapText="1"/>
    </xf>
    <xf numFmtId="0" fontId="35" fillId="0" borderId="11" xfId="0" applyFont="1" applyBorder="1"/>
    <xf numFmtId="0" fontId="35" fillId="0" borderId="27" xfId="0" applyFont="1" applyBorder="1"/>
    <xf numFmtId="0" fontId="35" fillId="7" borderId="21" xfId="0" applyFont="1" applyFill="1" applyBorder="1" applyAlignment="1">
      <alignment horizontal="right" wrapText="1"/>
    </xf>
    <xf numFmtId="0" fontId="35" fillId="2" borderId="0" xfId="0" applyFont="1" applyFill="1" applyAlignment="1">
      <alignment horizontal="left" vertical="top"/>
    </xf>
    <xf numFmtId="0" fontId="4" fillId="17" borderId="0" xfId="0" applyFont="1" applyFill="1" applyAlignment="1">
      <alignment horizontal="left" vertical="top"/>
    </xf>
    <xf numFmtId="0" fontId="14" fillId="0" borderId="0" xfId="0" applyFont="1"/>
    <xf numFmtId="0" fontId="12" fillId="0" borderId="0" xfId="0" applyFont="1" applyProtection="1">
      <protection locked="0"/>
    </xf>
    <xf numFmtId="0" fontId="16" fillId="6" borderId="6" xfId="0" applyFont="1" applyFill="1" applyBorder="1" applyAlignment="1">
      <alignment horizontal="left" wrapText="1"/>
    </xf>
    <xf numFmtId="0" fontId="37" fillId="2" borderId="0" xfId="0" applyFont="1" applyFill="1" applyAlignment="1">
      <alignment horizontal="left" vertical="top"/>
    </xf>
    <xf numFmtId="0" fontId="4" fillId="0" borderId="6" xfId="0" applyFont="1" applyBorder="1"/>
    <xf numFmtId="0" fontId="12" fillId="6" borderId="0" xfId="0" applyFont="1" applyFill="1" applyAlignment="1">
      <alignment horizontal="left"/>
    </xf>
    <xf numFmtId="0" fontId="17" fillId="0" borderId="10" xfId="0" applyFont="1" applyBorder="1"/>
    <xf numFmtId="0" fontId="14" fillId="0" borderId="10" xfId="0" applyFont="1" applyBorder="1"/>
    <xf numFmtId="0" fontId="14" fillId="6" borderId="0" xfId="0" applyFont="1" applyFill="1"/>
    <xf numFmtId="0" fontId="14" fillId="0" borderId="30" xfId="0" applyFont="1" applyBorder="1"/>
    <xf numFmtId="14" fontId="14" fillId="5" borderId="6" xfId="0" applyNumberFormat="1" applyFont="1" applyFill="1" applyBorder="1" applyProtection="1">
      <protection locked="0"/>
    </xf>
    <xf numFmtId="0" fontId="14" fillId="0" borderId="0" xfId="0" applyFont="1" applyAlignment="1">
      <alignment horizontal="left"/>
    </xf>
    <xf numFmtId="14" fontId="14" fillId="0" borderId="0" xfId="0" applyNumberFormat="1" applyFont="1"/>
    <xf numFmtId="0" fontId="41" fillId="0" borderId="0" xfId="0" applyFont="1"/>
    <xf numFmtId="0" fontId="14" fillId="0" borderId="0" xfId="0" applyFont="1" applyAlignment="1">
      <alignment horizontal="left" wrapText="1"/>
    </xf>
    <xf numFmtId="0" fontId="15" fillId="0" borderId="10" xfId="0" applyFont="1" applyBorder="1"/>
    <xf numFmtId="0" fontId="14" fillId="0" borderId="0" xfId="0" applyFont="1" applyProtection="1">
      <protection locked="0"/>
    </xf>
    <xf numFmtId="0" fontId="15" fillId="0" borderId="0" xfId="0" applyFont="1"/>
    <xf numFmtId="0" fontId="17" fillId="0" borderId="0" xfId="0" applyFont="1"/>
    <xf numFmtId="0" fontId="14" fillId="0" borderId="29" xfId="0" applyFont="1" applyBorder="1" applyAlignment="1">
      <alignment horizontal="left"/>
    </xf>
    <xf numFmtId="4" fontId="43" fillId="4" borderId="20" xfId="0" applyNumberFormat="1" applyFont="1" applyFill="1" applyBorder="1" applyAlignment="1" applyProtection="1">
      <alignment horizontal="right" wrapText="1"/>
      <protection locked="0"/>
    </xf>
    <xf numFmtId="0" fontId="43" fillId="6" borderId="6" xfId="0" applyFont="1" applyFill="1" applyBorder="1" applyProtection="1">
      <protection locked="0"/>
    </xf>
    <xf numFmtId="0" fontId="43" fillId="5" borderId="6" xfId="0" applyFont="1" applyFill="1" applyBorder="1" applyAlignment="1" applyProtection="1">
      <alignment horizontal="left"/>
      <protection locked="0"/>
    </xf>
    <xf numFmtId="0" fontId="43" fillId="5" borderId="6" xfId="0" applyFont="1" applyFill="1" applyBorder="1" applyProtection="1">
      <protection locked="0"/>
    </xf>
    <xf numFmtId="4" fontId="43" fillId="6" borderId="6" xfId="0" applyNumberFormat="1" applyFont="1" applyFill="1" applyBorder="1" applyProtection="1">
      <protection locked="0"/>
    </xf>
    <xf numFmtId="10" fontId="43" fillId="4" borderId="20" xfId="0" applyNumberFormat="1" applyFont="1" applyFill="1" applyBorder="1" applyAlignment="1" applyProtection="1">
      <alignment horizontal="right" wrapText="1"/>
      <protection locked="0"/>
    </xf>
    <xf numFmtId="4" fontId="14" fillId="0" borderId="6" xfId="0" applyNumberFormat="1" applyFont="1" applyBorder="1"/>
    <xf numFmtId="2" fontId="44" fillId="3" borderId="6" xfId="0" applyNumberFormat="1" applyFont="1" applyFill="1" applyBorder="1"/>
    <xf numFmtId="165" fontId="44" fillId="3" borderId="6" xfId="0" applyNumberFormat="1" applyFont="1" applyFill="1" applyBorder="1"/>
    <xf numFmtId="4" fontId="44" fillId="3" borderId="6" xfId="0" applyNumberFormat="1" applyFont="1" applyFill="1" applyBorder="1"/>
    <xf numFmtId="4" fontId="28" fillId="6" borderId="6" xfId="0" applyNumberFormat="1" applyFont="1" applyFill="1" applyBorder="1" applyProtection="1">
      <protection locked="0"/>
    </xf>
    <xf numFmtId="4" fontId="28" fillId="4" borderId="20" xfId="0" applyNumberFormat="1" applyFont="1" applyFill="1" applyBorder="1" applyAlignment="1" applyProtection="1">
      <alignment horizontal="right" wrapText="1"/>
      <protection locked="0"/>
    </xf>
    <xf numFmtId="10" fontId="43" fillId="4" borderId="6" xfId="0" applyNumberFormat="1" applyFont="1" applyFill="1" applyBorder="1" applyAlignment="1" applyProtection="1">
      <alignment horizontal="right" wrapText="1"/>
      <protection locked="0"/>
    </xf>
    <xf numFmtId="4" fontId="14" fillId="6" borderId="6" xfId="0" applyNumberFormat="1" applyFont="1" applyFill="1" applyBorder="1"/>
    <xf numFmtId="0" fontId="43" fillId="4" borderId="20" xfId="0" applyFont="1" applyFill="1" applyBorder="1" applyAlignment="1" applyProtection="1">
      <alignment horizontal="right" wrapText="1"/>
      <protection locked="0"/>
    </xf>
    <xf numFmtId="1" fontId="43" fillId="4" borderId="20" xfId="0" applyNumberFormat="1" applyFont="1" applyFill="1" applyBorder="1" applyAlignment="1" applyProtection="1">
      <alignment horizontal="right" wrapText="1"/>
      <protection locked="0"/>
    </xf>
    <xf numFmtId="3" fontId="43" fillId="4" borderId="20" xfId="0" applyNumberFormat="1" applyFont="1" applyFill="1" applyBorder="1" applyAlignment="1" applyProtection="1">
      <alignment horizontal="right" wrapText="1"/>
      <protection locked="0"/>
    </xf>
    <xf numFmtId="4" fontId="13" fillId="3" borderId="6" xfId="0" applyNumberFormat="1" applyFont="1" applyFill="1" applyBorder="1"/>
    <xf numFmtId="3" fontId="43" fillId="6" borderId="6" xfId="0" applyNumberFormat="1" applyFont="1" applyFill="1" applyBorder="1" applyProtection="1">
      <protection locked="0"/>
    </xf>
    <xf numFmtId="3" fontId="43" fillId="3" borderId="6" xfId="0" applyNumberFormat="1" applyFont="1" applyFill="1" applyBorder="1" applyAlignment="1">
      <alignment horizontal="left" vertical="top"/>
    </xf>
    <xf numFmtId="0" fontId="43" fillId="2" borderId="6" xfId="0" applyFont="1" applyFill="1" applyBorder="1" applyAlignment="1">
      <alignment horizontal="left" vertical="top"/>
    </xf>
    <xf numFmtId="0" fontId="43" fillId="13" borderId="6" xfId="0" applyFont="1" applyFill="1" applyBorder="1" applyAlignment="1">
      <alignment horizontal="left" vertical="top"/>
    </xf>
    <xf numFmtId="1" fontId="43" fillId="3" borderId="6" xfId="0" applyNumberFormat="1" applyFont="1" applyFill="1" applyBorder="1" applyAlignment="1">
      <alignment horizontal="left" vertical="top"/>
    </xf>
    <xf numFmtId="0" fontId="43" fillId="3" borderId="6" xfId="0" applyFont="1" applyFill="1" applyBorder="1" applyAlignment="1">
      <alignment horizontal="left" vertical="top"/>
    </xf>
    <xf numFmtId="0" fontId="45" fillId="13" borderId="6" xfId="0" applyFont="1" applyFill="1" applyBorder="1" applyAlignment="1">
      <alignment horizontal="left" vertical="top"/>
    </xf>
    <xf numFmtId="0" fontId="43" fillId="3" borderId="18" xfId="0" applyFont="1" applyFill="1" applyBorder="1" applyAlignment="1">
      <alignment horizontal="left" vertical="top"/>
    </xf>
    <xf numFmtId="0" fontId="43" fillId="2" borderId="18" xfId="0" applyFont="1" applyFill="1" applyBorder="1" applyAlignment="1">
      <alignment horizontal="left" vertical="top"/>
    </xf>
    <xf numFmtId="1" fontId="46" fillId="3" borderId="48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center" indent="1"/>
    </xf>
    <xf numFmtId="164" fontId="13" fillId="10" borderId="39" xfId="1" applyNumberFormat="1" applyFont="1" applyFill="1" applyBorder="1" applyAlignment="1" applyProtection="1">
      <alignment horizontal="left" vertical="center" wrapText="1"/>
    </xf>
    <xf numFmtId="164" fontId="13" fillId="0" borderId="39" xfId="1" applyNumberFormat="1" applyFont="1" applyFill="1" applyBorder="1" applyAlignment="1" applyProtection="1">
      <alignment horizontal="left" vertical="center" wrapText="1"/>
    </xf>
    <xf numFmtId="164" fontId="13" fillId="10" borderId="60" xfId="1" applyNumberFormat="1" applyFont="1" applyFill="1" applyBorder="1" applyAlignment="1" applyProtection="1">
      <alignment horizontal="left" vertical="center" wrapText="1" indent="1"/>
    </xf>
    <xf numFmtId="164" fontId="13" fillId="10" borderId="69" xfId="1" applyNumberFormat="1" applyFont="1" applyFill="1" applyBorder="1" applyAlignment="1" applyProtection="1">
      <alignment horizontal="left" vertical="center" wrapText="1" indent="1"/>
    </xf>
    <xf numFmtId="164" fontId="13" fillId="10" borderId="70" xfId="1" applyNumberFormat="1" applyFont="1" applyFill="1" applyBorder="1" applyAlignment="1" applyProtection="1">
      <alignment horizontal="left" vertical="center" wrapText="1" indent="1"/>
    </xf>
    <xf numFmtId="0" fontId="15" fillId="15" borderId="71" xfId="0" applyFont="1" applyFill="1" applyBorder="1" applyAlignment="1" applyProtection="1">
      <alignment vertical="center" wrapText="1"/>
      <protection locked="0"/>
    </xf>
    <xf numFmtId="0" fontId="15" fillId="15" borderId="6" xfId="0" applyFont="1" applyFill="1" applyBorder="1" applyAlignment="1" applyProtection="1">
      <alignment vertical="center" wrapText="1"/>
      <protection locked="0"/>
    </xf>
    <xf numFmtId="0" fontId="16" fillId="7" borderId="6" xfId="0" applyFont="1" applyFill="1" applyBorder="1" applyAlignment="1">
      <alignment horizontal="left" indent="1"/>
    </xf>
    <xf numFmtId="164" fontId="13" fillId="10" borderId="71" xfId="1" applyNumberFormat="1" applyFont="1" applyFill="1" applyBorder="1" applyAlignment="1" applyProtection="1">
      <alignment vertical="top" wrapText="1"/>
    </xf>
    <xf numFmtId="164" fontId="13" fillId="10" borderId="73" xfId="1" applyNumberFormat="1" applyFont="1" applyFill="1" applyBorder="1" applyAlignment="1" applyProtection="1">
      <alignment vertical="top" wrapText="1"/>
    </xf>
    <xf numFmtId="164" fontId="13" fillId="10" borderId="74" xfId="1" applyNumberFormat="1" applyFont="1" applyFill="1" applyBorder="1" applyAlignment="1" applyProtection="1">
      <alignment vertical="top" wrapText="1"/>
    </xf>
    <xf numFmtId="164" fontId="13" fillId="10" borderId="71" xfId="1" applyNumberFormat="1" applyFont="1" applyFill="1" applyBorder="1" applyAlignment="1" applyProtection="1">
      <alignment horizontal="left" vertical="center" wrapText="1" indent="1"/>
    </xf>
    <xf numFmtId="164" fontId="13" fillId="10" borderId="73" xfId="1" applyNumberFormat="1" applyFont="1" applyFill="1" applyBorder="1" applyAlignment="1" applyProtection="1">
      <alignment horizontal="left" vertical="center" wrapText="1" indent="1"/>
    </xf>
    <xf numFmtId="164" fontId="13" fillId="10" borderId="74" xfId="1" applyNumberFormat="1" applyFont="1" applyFill="1" applyBorder="1" applyAlignment="1" applyProtection="1">
      <alignment horizontal="left" vertical="center" wrapText="1" indent="1"/>
    </xf>
    <xf numFmtId="0" fontId="18" fillId="7" borderId="28" xfId="0" applyFont="1" applyFill="1" applyBorder="1"/>
    <xf numFmtId="0" fontId="43" fillId="5" borderId="23" xfId="0" applyFont="1" applyFill="1" applyBorder="1" applyAlignment="1" applyProtection="1">
      <alignment horizontal="left" vertical="center" wrapText="1"/>
      <protection locked="0"/>
    </xf>
    <xf numFmtId="0" fontId="43" fillId="5" borderId="24" xfId="0" applyFont="1" applyFill="1" applyBorder="1" applyAlignment="1" applyProtection="1">
      <alignment horizontal="left" vertical="center" wrapText="1"/>
      <protection locked="0"/>
    </xf>
    <xf numFmtId="0" fontId="43" fillId="5" borderId="50" xfId="0" applyFont="1" applyFill="1" applyBorder="1" applyAlignment="1" applyProtection="1">
      <alignment horizontal="center" vertical="center" wrapText="1"/>
      <protection locked="0"/>
    </xf>
    <xf numFmtId="0" fontId="43" fillId="5" borderId="51" xfId="0" applyFont="1" applyFill="1" applyBorder="1" applyAlignment="1" applyProtection="1">
      <alignment horizontal="center" vertical="center" wrapText="1"/>
      <protection locked="0"/>
    </xf>
    <xf numFmtId="0" fontId="43" fillId="5" borderId="52" xfId="0" applyFont="1" applyFill="1" applyBorder="1" applyAlignment="1" applyProtection="1">
      <alignment horizontal="center" vertical="center" wrapText="1"/>
      <protection locked="0"/>
    </xf>
    <xf numFmtId="0" fontId="47" fillId="0" borderId="7" xfId="0" applyFont="1" applyBorder="1"/>
    <xf numFmtId="0" fontId="43" fillId="0" borderId="28" xfId="0" applyFont="1" applyBorder="1" applyAlignment="1">
      <alignment horizontal="left" wrapText="1"/>
    </xf>
    <xf numFmtId="0" fontId="48" fillId="0" borderId="32" xfId="0" applyFont="1" applyBorder="1" applyAlignment="1">
      <alignment horizontal="center" wrapText="1"/>
    </xf>
    <xf numFmtId="0" fontId="44" fillId="0" borderId="21" xfId="0" applyFont="1" applyBorder="1" applyAlignment="1">
      <alignment horizontal="center" wrapText="1"/>
    </xf>
    <xf numFmtId="0" fontId="28" fillId="7" borderId="0" xfId="0" applyFont="1" applyFill="1" applyAlignment="1">
      <alignment horizontal="left" vertical="top"/>
    </xf>
    <xf numFmtId="0" fontId="28" fillId="16" borderId="0" xfId="0" applyFont="1" applyFill="1" applyAlignment="1">
      <alignment horizontal="left" vertical="top"/>
    </xf>
    <xf numFmtId="0" fontId="28" fillId="16" borderId="6" xfId="0" applyFont="1" applyFill="1" applyBorder="1" applyAlignment="1">
      <alignment horizontal="left" vertical="top"/>
    </xf>
    <xf numFmtId="0" fontId="16" fillId="0" borderId="28" xfId="0" applyFont="1" applyBorder="1" applyAlignment="1">
      <alignment horizontal="left" wrapText="1"/>
    </xf>
    <xf numFmtId="3" fontId="28" fillId="5" borderId="6" xfId="0" applyNumberFormat="1" applyFont="1" applyFill="1" applyBorder="1" applyAlignment="1" applyProtection="1">
      <alignment horizontal="right" wrapText="1"/>
      <protection locked="0"/>
    </xf>
    <xf numFmtId="3" fontId="28" fillId="5" borderId="10" xfId="0" applyNumberFormat="1" applyFont="1" applyFill="1" applyBorder="1" applyAlignment="1" applyProtection="1">
      <alignment horizontal="right" wrapText="1"/>
      <protection locked="0"/>
    </xf>
    <xf numFmtId="0" fontId="28" fillId="4" borderId="6" xfId="0" applyFont="1" applyFill="1" applyBorder="1" applyAlignment="1" applyProtection="1">
      <alignment horizontal="right" wrapText="1"/>
      <protection locked="0"/>
    </xf>
    <xf numFmtId="3" fontId="33" fillId="0" borderId="36" xfId="0" applyNumberFormat="1" applyFont="1" applyBorder="1" applyAlignment="1">
      <alignment horizontal="right" wrapText="1"/>
    </xf>
    <xf numFmtId="0" fontId="16" fillId="7" borderId="10" xfId="0" applyFont="1" applyFill="1" applyBorder="1" applyAlignment="1">
      <alignment horizontal="right" wrapText="1"/>
    </xf>
    <xf numFmtId="0" fontId="16" fillId="7" borderId="35" xfId="0" applyFont="1" applyFill="1" applyBorder="1" applyAlignment="1">
      <alignment horizontal="center" wrapText="1"/>
    </xf>
    <xf numFmtId="0" fontId="16" fillId="7" borderId="17" xfId="0" applyFont="1" applyFill="1" applyBorder="1" applyAlignment="1">
      <alignment horizontal="left" wrapText="1"/>
    </xf>
    <xf numFmtId="0" fontId="16" fillId="7" borderId="17" xfId="0" applyFont="1" applyFill="1" applyBorder="1" applyAlignment="1">
      <alignment horizontal="center" wrapText="1"/>
    </xf>
    <xf numFmtId="0" fontId="33" fillId="7" borderId="21" xfId="0" applyFont="1" applyFill="1" applyBorder="1" applyAlignment="1">
      <alignment horizontal="center" wrapText="1"/>
    </xf>
    <xf numFmtId="3" fontId="33" fillId="0" borderId="11" xfId="0" applyNumberFormat="1" applyFont="1" applyBorder="1" applyAlignment="1">
      <alignment horizontal="right" wrapText="1"/>
    </xf>
    <xf numFmtId="0" fontId="16" fillId="7" borderId="35" xfId="0" applyFont="1" applyFill="1" applyBorder="1" applyAlignment="1">
      <alignment horizontal="left" wrapText="1"/>
    </xf>
    <xf numFmtId="0" fontId="28" fillId="4" borderId="37" xfId="0" applyFont="1" applyFill="1" applyBorder="1" applyAlignment="1" applyProtection="1">
      <alignment horizontal="right" wrapText="1"/>
      <protection locked="0"/>
    </xf>
    <xf numFmtId="0" fontId="28" fillId="4" borderId="22" xfId="0" applyFont="1" applyFill="1" applyBorder="1" applyAlignment="1" applyProtection="1">
      <alignment horizontal="right" wrapText="1"/>
      <protection locked="0"/>
    </xf>
    <xf numFmtId="0" fontId="16" fillId="7" borderId="21" xfId="0" applyFont="1" applyFill="1" applyBorder="1" applyAlignment="1">
      <alignment horizontal="center" wrapText="1"/>
    </xf>
    <xf numFmtId="0" fontId="16" fillId="0" borderId="28" xfId="0" applyFont="1" applyBorder="1" applyAlignment="1">
      <alignment vertical="top" wrapText="1"/>
    </xf>
    <xf numFmtId="3" fontId="28" fillId="5" borderId="25" xfId="0" applyNumberFormat="1" applyFont="1" applyFill="1" applyBorder="1" applyAlignment="1" applyProtection="1">
      <alignment horizontal="right" wrapText="1"/>
      <protection locked="0"/>
    </xf>
    <xf numFmtId="0" fontId="28" fillId="4" borderId="33" xfId="0" applyFont="1" applyFill="1" applyBorder="1" applyAlignment="1" applyProtection="1">
      <alignment horizontal="right" wrapText="1"/>
      <protection locked="0"/>
    </xf>
    <xf numFmtId="0" fontId="28" fillId="4" borderId="34" xfId="0" applyFont="1" applyFill="1" applyBorder="1" applyAlignment="1" applyProtection="1">
      <alignment horizontal="right" wrapText="1"/>
      <protection locked="0"/>
    </xf>
    <xf numFmtId="3" fontId="33" fillId="0" borderId="19" xfId="0" applyNumberFormat="1" applyFont="1" applyBorder="1" applyAlignment="1">
      <alignment horizontal="right" wrapText="1"/>
    </xf>
    <xf numFmtId="0" fontId="16" fillId="16" borderId="6" xfId="0" applyFont="1" applyFill="1" applyBorder="1" applyAlignment="1">
      <alignment horizontal="right" wrapText="1"/>
    </xf>
    <xf numFmtId="0" fontId="16" fillId="16" borderId="2" xfId="0" applyFont="1" applyFill="1" applyBorder="1" applyAlignment="1">
      <alignment horizontal="center" wrapText="1"/>
    </xf>
    <xf numFmtId="0" fontId="16" fillId="16" borderId="2" xfId="0" applyFont="1" applyFill="1" applyBorder="1" applyAlignment="1">
      <alignment horizontal="left" wrapText="1"/>
    </xf>
    <xf numFmtId="3" fontId="33" fillId="16" borderId="67" xfId="0" applyNumberFormat="1" applyFont="1" applyFill="1" applyBorder="1" applyAlignment="1">
      <alignment horizontal="right" wrapText="1"/>
    </xf>
    <xf numFmtId="0" fontId="16" fillId="0" borderId="14" xfId="0" applyFont="1" applyBorder="1" applyAlignment="1">
      <alignment horizontal="left" vertical="center" wrapText="1"/>
    </xf>
    <xf numFmtId="3" fontId="28" fillId="5" borderId="16" xfId="0" applyNumberFormat="1" applyFont="1" applyFill="1" applyBorder="1" applyAlignment="1" applyProtection="1">
      <alignment horizontal="right" wrapText="1"/>
      <protection locked="0"/>
    </xf>
    <xf numFmtId="0" fontId="28" fillId="4" borderId="5" xfId="0" applyFont="1" applyFill="1" applyBorder="1" applyAlignment="1" applyProtection="1">
      <alignment horizontal="right" wrapText="1"/>
      <protection locked="0"/>
    </xf>
    <xf numFmtId="0" fontId="28" fillId="4" borderId="4" xfId="0" applyFont="1" applyFill="1" applyBorder="1" applyAlignment="1" applyProtection="1">
      <alignment horizontal="right" wrapText="1"/>
      <protection locked="0"/>
    </xf>
    <xf numFmtId="3" fontId="33" fillId="0" borderId="6" xfId="0" applyNumberFormat="1" applyFont="1" applyBorder="1" applyAlignment="1">
      <alignment horizontal="right" wrapText="1"/>
    </xf>
    <xf numFmtId="0" fontId="16" fillId="0" borderId="6" xfId="0" applyFont="1" applyBorder="1" applyAlignment="1">
      <alignment horizontal="left" vertical="center" wrapText="1"/>
    </xf>
    <xf numFmtId="3" fontId="33" fillId="0" borderId="15" xfId="0" applyNumberFormat="1" applyFont="1" applyBorder="1" applyAlignment="1">
      <alignment horizontal="right" wrapText="1"/>
    </xf>
    <xf numFmtId="3" fontId="28" fillId="5" borderId="0" xfId="0" applyNumberFormat="1" applyFont="1" applyFill="1" applyAlignment="1" applyProtection="1">
      <alignment horizontal="right" wrapText="1"/>
      <protection locked="0"/>
    </xf>
    <xf numFmtId="3" fontId="33" fillId="0" borderId="13" xfId="0" applyNumberFormat="1" applyFont="1" applyBorder="1" applyAlignment="1">
      <alignment horizontal="right" wrapText="1"/>
    </xf>
    <xf numFmtId="0" fontId="16" fillId="16" borderId="3" xfId="0" applyFont="1" applyFill="1" applyBorder="1" applyAlignment="1">
      <alignment horizontal="right" wrapText="1"/>
    </xf>
    <xf numFmtId="0" fontId="16" fillId="16" borderId="68" xfId="0" applyFont="1" applyFill="1" applyBorder="1" applyAlignment="1">
      <alignment horizontal="left" wrapText="1"/>
    </xf>
    <xf numFmtId="0" fontId="16" fillId="16" borderId="13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left" vertical="top" wrapText="1"/>
    </xf>
    <xf numFmtId="0" fontId="16" fillId="16" borderId="10" xfId="0" applyFont="1" applyFill="1" applyBorder="1" applyAlignment="1">
      <alignment horizontal="right" wrapText="1"/>
    </xf>
    <xf numFmtId="0" fontId="16" fillId="16" borderId="3" xfId="0" applyFont="1" applyFill="1" applyBorder="1" applyAlignment="1">
      <alignment horizontal="center" wrapText="1"/>
    </xf>
    <xf numFmtId="0" fontId="16" fillId="16" borderId="21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left" wrapText="1"/>
    </xf>
    <xf numFmtId="0" fontId="16" fillId="16" borderId="6" xfId="0" applyFont="1" applyFill="1" applyBorder="1" applyAlignment="1">
      <alignment horizontal="center" wrapText="1"/>
    </xf>
    <xf numFmtId="3" fontId="28" fillId="5" borderId="19" xfId="0" applyNumberFormat="1" applyFont="1" applyFill="1" applyBorder="1" applyAlignment="1" applyProtection="1">
      <alignment horizontal="right" wrapText="1"/>
      <protection locked="0"/>
    </xf>
    <xf numFmtId="0" fontId="15" fillId="4" borderId="5" xfId="0" applyFont="1" applyFill="1" applyBorder="1" applyAlignment="1" applyProtection="1">
      <alignment horizontal="right" wrapText="1"/>
      <protection locked="0"/>
    </xf>
    <xf numFmtId="0" fontId="15" fillId="4" borderId="4" xfId="0" applyFont="1" applyFill="1" applyBorder="1" applyAlignment="1" applyProtection="1">
      <alignment horizontal="right" wrapText="1"/>
      <protection locked="0"/>
    </xf>
    <xf numFmtId="3" fontId="33" fillId="16" borderId="13" xfId="0" applyNumberFormat="1" applyFont="1" applyFill="1" applyBorder="1" applyAlignment="1">
      <alignment horizontal="right" wrapText="1"/>
    </xf>
    <xf numFmtId="0" fontId="16" fillId="0" borderId="12" xfId="0" applyFont="1" applyBorder="1" applyAlignment="1">
      <alignment wrapText="1"/>
    </xf>
    <xf numFmtId="3" fontId="28" fillId="5" borderId="64" xfId="0" applyNumberFormat="1" applyFont="1" applyFill="1" applyBorder="1" applyAlignment="1" applyProtection="1">
      <alignment horizontal="right" wrapText="1"/>
      <protection locked="0"/>
    </xf>
    <xf numFmtId="3" fontId="28" fillId="5" borderId="65" xfId="0" applyNumberFormat="1" applyFont="1" applyFill="1" applyBorder="1" applyAlignment="1" applyProtection="1">
      <alignment horizontal="right" wrapText="1"/>
      <protection locked="0"/>
    </xf>
    <xf numFmtId="0" fontId="28" fillId="4" borderId="63" xfId="0" applyFont="1" applyFill="1" applyBorder="1" applyAlignment="1" applyProtection="1">
      <alignment horizontal="right" wrapText="1"/>
      <protection locked="0"/>
    </xf>
    <xf numFmtId="0" fontId="36" fillId="4" borderId="4" xfId="0" applyFont="1" applyFill="1" applyBorder="1" applyAlignment="1" applyProtection="1">
      <alignment horizontal="right" wrapText="1"/>
      <protection locked="0"/>
    </xf>
    <xf numFmtId="3" fontId="28" fillId="5" borderId="66" xfId="0" applyNumberFormat="1" applyFont="1" applyFill="1" applyBorder="1" applyAlignment="1" applyProtection="1">
      <alignment horizontal="right" wrapText="1"/>
      <protection locked="0"/>
    </xf>
    <xf numFmtId="0" fontId="38" fillId="4" borderId="4" xfId="0" applyFont="1" applyFill="1" applyBorder="1" applyAlignment="1" applyProtection="1">
      <alignment horizontal="right" wrapText="1"/>
      <protection locked="0"/>
    </xf>
    <xf numFmtId="3" fontId="28" fillId="5" borderId="31" xfId="0" applyNumberFormat="1" applyFont="1" applyFill="1" applyBorder="1" applyAlignment="1" applyProtection="1">
      <alignment horizontal="right" wrapText="1"/>
      <protection locked="0"/>
    </xf>
    <xf numFmtId="3" fontId="28" fillId="5" borderId="27" xfId="0" applyNumberFormat="1" applyFont="1" applyFill="1" applyBorder="1" applyAlignment="1" applyProtection="1">
      <alignment horizontal="right" wrapText="1"/>
      <protection locked="0"/>
    </xf>
    <xf numFmtId="0" fontId="16" fillId="16" borderId="12" xfId="0" applyFont="1" applyFill="1" applyBorder="1" applyAlignment="1">
      <alignment wrapText="1"/>
    </xf>
    <xf numFmtId="0" fontId="16" fillId="16" borderId="4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left" wrapText="1"/>
    </xf>
    <xf numFmtId="0" fontId="28" fillId="7" borderId="35" xfId="0" applyFont="1" applyFill="1" applyBorder="1" applyAlignment="1">
      <alignment horizontal="right" wrapText="1"/>
    </xf>
    <xf numFmtId="0" fontId="33" fillId="2" borderId="0" xfId="0" applyFont="1" applyFill="1" applyAlignment="1">
      <alignment horizontal="left" vertical="top"/>
    </xf>
    <xf numFmtId="3" fontId="33" fillId="3" borderId="1" xfId="0" applyNumberFormat="1" applyFont="1" applyFill="1" applyBorder="1" applyAlignment="1">
      <alignment horizontal="right" wrapText="1"/>
    </xf>
    <xf numFmtId="0" fontId="14" fillId="0" borderId="28" xfId="0" applyFont="1" applyBorder="1"/>
    <xf numFmtId="0" fontId="14" fillId="0" borderId="29" xfId="0" applyFont="1" applyBorder="1"/>
    <xf numFmtId="0" fontId="14" fillId="6" borderId="29" xfId="0" applyFont="1" applyFill="1" applyBorder="1"/>
    <xf numFmtId="0" fontId="0" fillId="2" borderId="30" xfId="0" applyFill="1" applyBorder="1" applyAlignment="1">
      <alignment horizontal="left" vertical="top"/>
    </xf>
    <xf numFmtId="14" fontId="14" fillId="5" borderId="30" xfId="0" applyNumberFormat="1" applyFont="1" applyFill="1" applyBorder="1" applyProtection="1">
      <protection locked="0"/>
    </xf>
    <xf numFmtId="0" fontId="50" fillId="0" borderId="0" xfId="0" applyFont="1"/>
    <xf numFmtId="0" fontId="28" fillId="2" borderId="0" xfId="0" applyFont="1" applyFill="1" applyAlignment="1">
      <alignment horizontal="left" vertical="center" wrapText="1"/>
    </xf>
    <xf numFmtId="14" fontId="14" fillId="0" borderId="0" xfId="0" applyNumberFormat="1" applyFont="1" applyProtection="1">
      <protection locked="0"/>
    </xf>
    <xf numFmtId="0" fontId="12" fillId="0" borderId="28" xfId="0" applyFont="1" applyBorder="1"/>
    <xf numFmtId="0" fontId="12" fillId="0" borderId="29" xfId="0" applyFont="1" applyBorder="1"/>
    <xf numFmtId="0" fontId="0" fillId="2" borderId="29" xfId="0" applyFill="1" applyBorder="1" applyAlignment="1">
      <alignment horizontal="left" vertical="top"/>
    </xf>
    <xf numFmtId="0" fontId="13" fillId="0" borderId="29" xfId="0" applyFont="1" applyBorder="1"/>
    <xf numFmtId="0" fontId="14" fillId="0" borderId="30" xfId="0" applyFont="1" applyBorder="1" applyAlignment="1">
      <alignment horizontal="left"/>
    </xf>
    <xf numFmtId="0" fontId="0" fillId="6" borderId="29" xfId="0" applyFill="1" applyBorder="1" applyAlignment="1">
      <alignment horizontal="left" vertical="top"/>
    </xf>
    <xf numFmtId="0" fontId="12" fillId="0" borderId="25" xfId="0" applyFont="1" applyBorder="1"/>
    <xf numFmtId="0" fontId="13" fillId="6" borderId="29" xfId="0" applyFont="1" applyFill="1" applyBorder="1"/>
    <xf numFmtId="0" fontId="28" fillId="18" borderId="0" xfId="0" applyFont="1" applyFill="1" applyAlignment="1">
      <alignment horizontal="left" vertical="center" wrapText="1"/>
    </xf>
    <xf numFmtId="0" fontId="29" fillId="0" borderId="0" xfId="0" applyFont="1" applyAlignment="1">
      <alignment horizontal="center" vertical="top" wrapText="1"/>
    </xf>
    <xf numFmtId="0" fontId="29" fillId="2" borderId="0" xfId="0" applyFont="1" applyFill="1" applyAlignment="1">
      <alignment horizontal="center"/>
    </xf>
    <xf numFmtId="0" fontId="43" fillId="5" borderId="53" xfId="0" applyFont="1" applyFill="1" applyBorder="1" applyAlignment="1" applyProtection="1">
      <alignment horizontal="center" vertical="center" wrapText="1"/>
      <protection locked="0"/>
    </xf>
    <xf numFmtId="0" fontId="43" fillId="5" borderId="54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Alignment="1">
      <alignment horizontal="center" vertical="top"/>
    </xf>
    <xf numFmtId="0" fontId="43" fillId="5" borderId="50" xfId="0" applyFont="1" applyFill="1" applyBorder="1" applyAlignment="1" applyProtection="1">
      <alignment horizontal="center" vertical="center" wrapText="1"/>
      <protection locked="0"/>
    </xf>
    <xf numFmtId="0" fontId="43" fillId="5" borderId="51" xfId="0" applyFont="1" applyFill="1" applyBorder="1" applyAlignment="1" applyProtection="1">
      <alignment horizontal="center" vertical="center" wrapText="1"/>
      <protection locked="0"/>
    </xf>
    <xf numFmtId="0" fontId="43" fillId="5" borderId="52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Alignment="1">
      <alignment horizontal="center" vertical="center" wrapText="1"/>
    </xf>
    <xf numFmtId="0" fontId="33" fillId="2" borderId="49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28" fillId="2" borderId="49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28" fillId="0" borderId="49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43" fillId="5" borderId="55" xfId="0" applyFont="1" applyFill="1" applyBorder="1" applyAlignment="1" applyProtection="1">
      <alignment horizontal="center" vertical="center" wrapText="1"/>
      <protection locked="0"/>
    </xf>
    <xf numFmtId="0" fontId="14" fillId="6" borderId="28" xfId="0" applyFont="1" applyFill="1" applyBorder="1" applyAlignment="1">
      <alignment horizontal="left"/>
    </xf>
    <xf numFmtId="0" fontId="14" fillId="6" borderId="29" xfId="0" applyFont="1" applyFill="1" applyBorder="1" applyAlignment="1">
      <alignment horizontal="left"/>
    </xf>
    <xf numFmtId="0" fontId="14" fillId="6" borderId="30" xfId="0" applyFont="1" applyFill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6" borderId="28" xfId="0" applyFont="1" applyFill="1" applyBorder="1" applyAlignment="1">
      <alignment horizontal="left" wrapText="1"/>
    </xf>
    <xf numFmtId="0" fontId="13" fillId="6" borderId="29" xfId="0" applyFont="1" applyFill="1" applyBorder="1" applyAlignment="1">
      <alignment horizontal="left" wrapText="1"/>
    </xf>
    <xf numFmtId="0" fontId="13" fillId="6" borderId="30" xfId="0" applyFont="1" applyFill="1" applyBorder="1" applyAlignment="1">
      <alignment horizontal="left" wrapText="1"/>
    </xf>
    <xf numFmtId="0" fontId="12" fillId="6" borderId="0" xfId="0" applyFont="1" applyFill="1" applyAlignment="1">
      <alignment horizontal="left" wrapText="1"/>
    </xf>
    <xf numFmtId="0" fontId="12" fillId="6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0" fontId="13" fillId="0" borderId="30" xfId="0" applyFont="1" applyBorder="1" applyAlignment="1">
      <alignment horizontal="left"/>
    </xf>
    <xf numFmtId="0" fontId="13" fillId="6" borderId="6" xfId="0" applyFont="1" applyFill="1" applyBorder="1" applyAlignment="1">
      <alignment horizontal="left" wrapText="1"/>
    </xf>
    <xf numFmtId="0" fontId="14" fillId="6" borderId="6" xfId="0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31" fillId="3" borderId="29" xfId="0" applyFont="1" applyFill="1" applyBorder="1" applyAlignment="1">
      <alignment horizontal="center"/>
    </xf>
    <xf numFmtId="0" fontId="20" fillId="11" borderId="42" xfId="0" applyFont="1" applyFill="1" applyBorder="1" applyAlignment="1" applyProtection="1">
      <alignment horizontal="left" vertical="center" wrapText="1"/>
      <protection locked="0"/>
    </xf>
    <xf numFmtId="0" fontId="20" fillId="11" borderId="43" xfId="0" applyFont="1" applyFill="1" applyBorder="1" applyAlignment="1" applyProtection="1">
      <alignment horizontal="left" vertical="center" wrapText="1"/>
      <protection locked="0"/>
    </xf>
    <xf numFmtId="0" fontId="20" fillId="11" borderId="58" xfId="0" applyFont="1" applyFill="1" applyBorder="1" applyAlignment="1" applyProtection="1">
      <alignment horizontal="left" vertical="center" wrapText="1" indent="1"/>
      <protection locked="0"/>
    </xf>
    <xf numFmtId="0" fontId="20" fillId="11" borderId="58" xfId="0" applyFont="1" applyFill="1" applyBorder="1" applyAlignment="1" applyProtection="1">
      <alignment horizontal="center" vertical="center" wrapText="1"/>
      <protection locked="0"/>
    </xf>
    <xf numFmtId="0" fontId="20" fillId="11" borderId="58" xfId="0" applyFont="1" applyFill="1" applyBorder="1" applyAlignment="1" applyProtection="1">
      <alignment horizontal="left" vertical="center" wrapText="1"/>
      <protection locked="0"/>
    </xf>
    <xf numFmtId="0" fontId="20" fillId="11" borderId="59" xfId="0" applyFont="1" applyFill="1" applyBorder="1" applyAlignment="1" applyProtection="1">
      <alignment horizontal="left" vertical="center" wrapText="1"/>
      <protection locked="0"/>
    </xf>
    <xf numFmtId="0" fontId="20" fillId="12" borderId="58" xfId="0" applyFont="1" applyFill="1" applyBorder="1" applyAlignment="1" applyProtection="1">
      <alignment horizontal="left" vertical="center" wrapText="1" indent="1"/>
      <protection locked="0"/>
    </xf>
    <xf numFmtId="0" fontId="20" fillId="11" borderId="42" xfId="0" applyFont="1" applyFill="1" applyBorder="1" applyAlignment="1" applyProtection="1">
      <alignment horizontal="left" vertical="center" wrapText="1" indent="1"/>
      <protection locked="0"/>
    </xf>
    <xf numFmtId="0" fontId="20" fillId="11" borderId="42" xfId="0" applyFont="1" applyFill="1" applyBorder="1" applyAlignment="1" applyProtection="1">
      <alignment horizontal="center" vertical="center" wrapText="1"/>
      <protection locked="0"/>
    </xf>
    <xf numFmtId="0" fontId="20" fillId="12" borderId="42" xfId="0" applyFont="1" applyFill="1" applyBorder="1" applyAlignment="1" applyProtection="1">
      <alignment horizontal="left" vertical="center" wrapText="1" indent="1"/>
      <protection locked="0"/>
    </xf>
    <xf numFmtId="164" fontId="22" fillId="8" borderId="28" xfId="1" applyNumberFormat="1" applyFont="1" applyFill="1" applyBorder="1" applyAlignment="1" applyProtection="1">
      <alignment horizontal="center" vertical="center" wrapText="1"/>
    </xf>
    <xf numFmtId="164" fontId="22" fillId="8" borderId="30" xfId="1" applyNumberFormat="1" applyFont="1" applyFill="1" applyBorder="1" applyAlignment="1" applyProtection="1">
      <alignment horizontal="center" vertical="center" wrapText="1"/>
    </xf>
    <xf numFmtId="0" fontId="8" fillId="8" borderId="40" xfId="0" applyFont="1" applyFill="1" applyBorder="1" applyAlignment="1">
      <alignment horizontal="center" vertical="center" wrapText="1"/>
    </xf>
    <xf numFmtId="164" fontId="25" fillId="8" borderId="40" xfId="1" applyNumberFormat="1" applyFont="1" applyFill="1" applyBorder="1" applyAlignment="1" applyProtection="1">
      <alignment horizontal="center" vertical="center" wrapText="1"/>
    </xf>
    <xf numFmtId="164" fontId="25" fillId="8" borderId="45" xfId="1" applyNumberFormat="1" applyFont="1" applyFill="1" applyBorder="1" applyAlignment="1" applyProtection="1">
      <alignment horizontal="center" vertical="center" wrapText="1"/>
    </xf>
    <xf numFmtId="164" fontId="25" fillId="8" borderId="47" xfId="1" applyNumberFormat="1" applyFont="1" applyFill="1" applyBorder="1" applyAlignment="1" applyProtection="1">
      <alignment horizontal="center" vertical="center" wrapText="1"/>
    </xf>
    <xf numFmtId="164" fontId="25" fillId="8" borderId="46" xfId="1" applyNumberFormat="1" applyFont="1" applyFill="1" applyBorder="1" applyAlignment="1" applyProtection="1">
      <alignment horizontal="center" vertical="center" wrapText="1"/>
    </xf>
    <xf numFmtId="0" fontId="20" fillId="11" borderId="43" xfId="0" applyFont="1" applyFill="1" applyBorder="1" applyAlignment="1" applyProtection="1">
      <alignment horizontal="center" vertical="center" wrapText="1"/>
      <protection locked="0"/>
    </xf>
    <xf numFmtId="0" fontId="30" fillId="2" borderId="56" xfId="0" applyFont="1" applyFill="1" applyBorder="1" applyAlignment="1">
      <alignment horizontal="center" vertical="top"/>
    </xf>
    <xf numFmtId="0" fontId="30" fillId="2" borderId="57" xfId="0" applyFont="1" applyFill="1" applyBorder="1" applyAlignment="1">
      <alignment horizontal="center" vertical="top"/>
    </xf>
    <xf numFmtId="14" fontId="15" fillId="5" borderId="47" xfId="0" applyNumberFormat="1" applyFont="1" applyFill="1" applyBorder="1" applyAlignment="1" applyProtection="1">
      <alignment vertical="center"/>
      <protection locked="0"/>
    </xf>
    <xf numFmtId="14" fontId="15" fillId="5" borderId="72" xfId="0" applyNumberFormat="1" applyFont="1" applyFill="1" applyBorder="1" applyAlignment="1" applyProtection="1">
      <alignment vertical="center"/>
      <protection locked="0"/>
    </xf>
    <xf numFmtId="14" fontId="15" fillId="5" borderId="61" xfId="0" applyNumberFormat="1" applyFont="1" applyFill="1" applyBorder="1" applyAlignment="1" applyProtection="1">
      <alignment vertical="center"/>
      <protection locked="0"/>
    </xf>
    <xf numFmtId="0" fontId="15" fillId="5" borderId="47" xfId="0" applyFont="1" applyFill="1" applyBorder="1" applyAlignment="1" applyProtection="1">
      <alignment vertical="center" wrapText="1"/>
      <protection locked="0"/>
    </xf>
    <xf numFmtId="0" fontId="15" fillId="5" borderId="72" xfId="0" applyFont="1" applyFill="1" applyBorder="1" applyAlignment="1" applyProtection="1">
      <alignment vertical="center" wrapText="1"/>
      <protection locked="0"/>
    </xf>
    <xf numFmtId="0" fontId="15" fillId="5" borderId="61" xfId="0" applyFont="1" applyFill="1" applyBorder="1" applyAlignment="1" applyProtection="1">
      <alignment vertical="center" wrapText="1"/>
      <protection locked="0"/>
    </xf>
    <xf numFmtId="14" fontId="15" fillId="5" borderId="40" xfId="0" applyNumberFormat="1" applyFont="1" applyFill="1" applyBorder="1" applyAlignment="1" applyProtection="1">
      <alignment vertical="center"/>
      <protection locked="0"/>
    </xf>
    <xf numFmtId="14" fontId="15" fillId="5" borderId="42" xfId="0" applyNumberFormat="1" applyFont="1" applyFill="1" applyBorder="1" applyAlignment="1" applyProtection="1">
      <alignment vertical="center"/>
      <protection locked="0"/>
    </xf>
    <xf numFmtId="14" fontId="15" fillId="5" borderId="44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Alignment="1">
      <alignment horizontal="center" wrapText="1"/>
    </xf>
  </cellXfs>
  <cellStyles count="2">
    <cellStyle name="Normal" xfId="0" builtinId="0"/>
    <cellStyle name="Tabellsumma" xfId="1" xr:uid="{00000000-0005-0000-0000-000001000000}"/>
  </cellStyles>
  <dxfs count="19">
    <dxf>
      <font>
        <color auto="1"/>
      </font>
      <fill>
        <patternFill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1"/>
      </font>
      <fill>
        <patternFill>
          <bgColor rgb="FFFF9999"/>
        </patternFill>
      </fill>
    </dxf>
    <dxf>
      <font>
        <color theme="1"/>
      </font>
      <fill>
        <patternFill>
          <bgColor rgb="FFFFFFCC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</dxfs>
  <tableStyles count="0" defaultTableStyle="TableStyleMedium9" defaultPivotStyle="PivotStyleLight16"/>
  <colors>
    <mruColors>
      <color rgb="FFFFFF99"/>
      <color rgb="FFBAD08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117991</xdr:colOff>
      <xdr:row>0</xdr:row>
      <xdr:rowOff>64512</xdr:rowOff>
    </xdr:from>
    <xdr:to>
      <xdr:col>13</xdr:col>
      <xdr:colOff>473503</xdr:colOff>
      <xdr:row>3</xdr:row>
      <xdr:rowOff>63499</xdr:rowOff>
    </xdr:to>
    <xdr:sp macro="" textlink="">
      <xdr:nvSpPr>
        <xdr:cNvPr id="2" name="Speech Bubble: Rectangle with Corners Rounded 4">
          <a:extLst>
            <a:ext uri="{FF2B5EF4-FFF2-40B4-BE49-F238E27FC236}">
              <a16:creationId xmlns:a16="http://schemas.microsoft.com/office/drawing/2014/main" id="{08321B3F-C48D-40CB-88D0-440CAC53B46A}"/>
            </a:ext>
          </a:extLst>
        </xdr:cNvPr>
        <xdr:cNvSpPr/>
      </xdr:nvSpPr>
      <xdr:spPr>
        <a:xfrm>
          <a:off x="7871341" y="64512"/>
          <a:ext cx="2679612" cy="703837"/>
        </a:xfrm>
        <a:prstGeom prst="wedgeRoundRectCallout">
          <a:avLst>
            <a:gd name="adj1" fmla="val -86092"/>
            <a:gd name="adj2" fmla="val 61352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 baseline="0"/>
            <a:t>Endast "Bör" krav ger pris-avdrag. Obligatoriskt i sådant fall</a:t>
          </a:r>
          <a:endParaRPr lang="en-GB" sz="1100"/>
        </a:p>
      </xdr:txBody>
    </xdr:sp>
    <xdr:clientData/>
  </xdr:twoCellAnchor>
  <xdr:twoCellAnchor>
    <xdr:from>
      <xdr:col>2</xdr:col>
      <xdr:colOff>333756</xdr:colOff>
      <xdr:row>0</xdr:row>
      <xdr:rowOff>77499</xdr:rowOff>
    </xdr:from>
    <xdr:to>
      <xdr:col>6</xdr:col>
      <xdr:colOff>317500</xdr:colOff>
      <xdr:row>3</xdr:row>
      <xdr:rowOff>76486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0DA3904C-C3B3-4407-A8EA-2C1B77F6DE9B}"/>
            </a:ext>
          </a:extLst>
        </xdr:cNvPr>
        <xdr:cNvSpPr/>
      </xdr:nvSpPr>
      <xdr:spPr>
        <a:xfrm>
          <a:off x="3546856" y="77499"/>
          <a:ext cx="2345944" cy="532387"/>
        </a:xfrm>
        <a:prstGeom prst="wedgeRoundRectCallout">
          <a:avLst>
            <a:gd name="adj1" fmla="val -86092"/>
            <a:gd name="adj2" fmla="val 61352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 baseline="0"/>
            <a:t>Endast "Bör" krav ger pris-avdrag. Obligatoriskt i sådant fall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BA38A9-D5AC-45E0-A8DD-49853B5741B3}" name="Tabell3" displayName="Tabell3" ref="A32:A39" totalsRowShown="0" headerRowDxfId="18" dataDxfId="17">
  <autoFilter ref="A32:A39" xr:uid="{11BA38A9-D5AC-45E0-A8DD-49853B5741B3}"/>
  <tableColumns count="1">
    <tableColumn id="1" xr3:uid="{06409F51-9D00-4334-A1D9-160EE5C0D69D}" name="Kolumn1" dataDxfId="1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0BEB30-9C50-491F-A3AF-E646EAD3CFD7}" name="Tabell4" displayName="Tabell4" ref="A24:A31" totalsRowShown="0" dataDxfId="15">
  <autoFilter ref="A24:A31" xr:uid="{3D0BEB30-9C50-491F-A3AF-E646EAD3CFD7}"/>
  <tableColumns count="1">
    <tableColumn id="1" xr3:uid="{D5BCF31F-4721-4B4A-817B-5751293BC955}" name="Kolumn1" dataDxfId="1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3:A12" totalsRowShown="0">
  <autoFilter ref="A3:A12" xr:uid="{00000000-0009-0000-0100-000001000000}"/>
  <tableColumns count="1">
    <tableColumn id="1" xr3:uid="{00000000-0010-0000-0000-000001000000}" name="Krav enligt kravkatalo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2" displayName="Tabell2" ref="A15:A21" totalsRowShown="0">
  <autoFilter ref="A15:A21" xr:uid="{00000000-0009-0000-0100-000002000000}"/>
  <tableColumns count="1">
    <tableColumn id="1" xr3:uid="{00000000-0010-0000-0100-000001000000}" name="Krav enligt kravkatalo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Normal="100" workbookViewId="0">
      <selection activeCell="B44" sqref="B44:B46"/>
    </sheetView>
  </sheetViews>
  <sheetFormatPr defaultRowHeight="12.75" x14ac:dyDescent="0.2"/>
  <cols>
    <col min="1" max="1" width="27.1640625" customWidth="1"/>
    <col min="2" max="2" width="45" customWidth="1"/>
    <col min="3" max="3" width="2" customWidth="1"/>
    <col min="4" max="4" width="28.5" customWidth="1"/>
    <col min="5" max="5" width="49.1640625" customWidth="1"/>
  </cols>
  <sheetData>
    <row r="1" spans="1:5" ht="15.75" x14ac:dyDescent="0.25">
      <c r="A1" s="178" t="s">
        <v>115</v>
      </c>
      <c r="B1" s="42"/>
      <c r="C1" s="42"/>
      <c r="D1" s="42"/>
      <c r="E1" s="171" t="s">
        <v>199</v>
      </c>
    </row>
    <row r="2" spans="1:5" x14ac:dyDescent="0.2">
      <c r="A2" s="40"/>
      <c r="B2" s="40"/>
      <c r="C2" s="40"/>
      <c r="D2" s="40"/>
      <c r="E2" s="40"/>
    </row>
    <row r="3" spans="1:5" ht="27" customHeight="1" x14ac:dyDescent="0.25">
      <c r="A3" s="178" t="s">
        <v>44</v>
      </c>
      <c r="B3" s="44"/>
      <c r="C3" s="42"/>
      <c r="D3" s="42"/>
      <c r="E3" s="43"/>
    </row>
    <row r="4" spans="1:5" ht="18.75" x14ac:dyDescent="0.3">
      <c r="A4" s="39"/>
      <c r="B4" s="40"/>
      <c r="C4" s="40"/>
      <c r="D4" s="40"/>
      <c r="E4" s="40"/>
    </row>
    <row r="5" spans="1:5" x14ac:dyDescent="0.2">
      <c r="A5" s="175" t="s">
        <v>45</v>
      </c>
      <c r="B5" s="327"/>
      <c r="C5" s="163"/>
      <c r="D5" s="167" t="s">
        <v>46</v>
      </c>
      <c r="E5" s="169"/>
    </row>
    <row r="6" spans="1:5" x14ac:dyDescent="0.2">
      <c r="A6" s="176" t="s">
        <v>47</v>
      </c>
      <c r="B6" s="328"/>
      <c r="C6" s="163"/>
      <c r="D6" s="168" t="s">
        <v>47</v>
      </c>
      <c r="E6" s="169"/>
    </row>
    <row r="7" spans="1:5" x14ac:dyDescent="0.2">
      <c r="A7" s="176" t="s">
        <v>48</v>
      </c>
      <c r="B7" s="328"/>
      <c r="C7" s="163"/>
      <c r="D7" s="168" t="s">
        <v>48</v>
      </c>
      <c r="E7" s="169"/>
    </row>
    <row r="8" spans="1:5" x14ac:dyDescent="0.2">
      <c r="A8" s="176" t="s">
        <v>49</v>
      </c>
      <c r="B8" s="328"/>
      <c r="C8" s="163"/>
      <c r="D8" s="168" t="s">
        <v>49</v>
      </c>
      <c r="E8" s="169"/>
    </row>
    <row r="9" spans="1:5" x14ac:dyDescent="0.2">
      <c r="A9" s="176" t="s">
        <v>50</v>
      </c>
      <c r="B9" s="328"/>
      <c r="C9" s="163"/>
      <c r="D9" s="168" t="s">
        <v>50</v>
      </c>
      <c r="E9" s="169"/>
    </row>
    <row r="10" spans="1:5" ht="14.25" customHeight="1" x14ac:dyDescent="0.2">
      <c r="A10" s="176" t="s">
        <v>51</v>
      </c>
      <c r="B10" s="328"/>
      <c r="C10" s="163"/>
      <c r="D10" s="166" t="s">
        <v>51</v>
      </c>
      <c r="E10" s="170"/>
    </row>
    <row r="11" spans="1:5" ht="14.25" customHeight="1" x14ac:dyDescent="0.2">
      <c r="A11" s="177" t="s">
        <v>123</v>
      </c>
      <c r="B11" s="329"/>
      <c r="C11" s="163"/>
      <c r="D11" s="59"/>
      <c r="E11" s="59"/>
    </row>
    <row r="12" spans="1:5" x14ac:dyDescent="0.2">
      <c r="A12" s="1"/>
      <c r="B12" s="1"/>
      <c r="C12" s="1"/>
      <c r="D12" s="1"/>
      <c r="E12" s="1"/>
    </row>
    <row r="13" spans="1:5" ht="14.25" customHeight="1" x14ac:dyDescent="0.2">
      <c r="A13" s="1"/>
      <c r="B13" s="1"/>
      <c r="C13" s="1"/>
      <c r="D13" s="1"/>
      <c r="E13" s="1"/>
    </row>
    <row r="14" spans="1:5" ht="27" customHeight="1" x14ac:dyDescent="0.25">
      <c r="A14" s="36" t="s">
        <v>38</v>
      </c>
      <c r="B14" s="37"/>
      <c r="C14" s="37"/>
      <c r="D14" s="37"/>
      <c r="E14" s="38"/>
    </row>
    <row r="15" spans="1:5" ht="18.75" x14ac:dyDescent="0.3">
      <c r="A15" s="39"/>
      <c r="B15" s="40"/>
      <c r="C15" s="40"/>
      <c r="D15" s="40"/>
      <c r="E15" s="40"/>
    </row>
    <row r="16" spans="1:5" x14ac:dyDescent="0.2">
      <c r="A16" s="172" t="s">
        <v>151</v>
      </c>
      <c r="B16" s="324"/>
      <c r="C16" s="132"/>
      <c r="D16" s="132"/>
      <c r="E16" s="132"/>
    </row>
    <row r="17" spans="1:10" x14ac:dyDescent="0.2">
      <c r="A17" s="173" t="s">
        <v>39</v>
      </c>
      <c r="B17" s="325"/>
      <c r="C17" s="163"/>
      <c r="D17" s="172" t="s">
        <v>78</v>
      </c>
      <c r="E17" s="324"/>
    </row>
    <row r="18" spans="1:10" ht="21" customHeight="1" x14ac:dyDescent="0.2">
      <c r="A18" s="173" t="s">
        <v>40</v>
      </c>
      <c r="B18" s="325"/>
      <c r="C18" s="163"/>
      <c r="D18" s="173" t="s">
        <v>41</v>
      </c>
      <c r="E18" s="325"/>
    </row>
    <row r="19" spans="1:10" x14ac:dyDescent="0.2">
      <c r="A19" s="174" t="s">
        <v>42</v>
      </c>
      <c r="B19" s="326"/>
      <c r="C19" s="163"/>
      <c r="D19" s="174" t="s">
        <v>43</v>
      </c>
      <c r="E19" s="326"/>
    </row>
    <row r="20" spans="1:10" x14ac:dyDescent="0.2">
      <c r="A20" s="41"/>
      <c r="B20" s="41"/>
      <c r="C20" s="41"/>
      <c r="D20" s="41"/>
      <c r="E20" s="41"/>
    </row>
    <row r="21" spans="1:10" x14ac:dyDescent="0.2">
      <c r="A21" s="41"/>
      <c r="B21" s="41"/>
      <c r="C21" s="41"/>
      <c r="D21" s="41"/>
      <c r="E21" s="41"/>
    </row>
    <row r="22" spans="1:10" ht="15.75" x14ac:dyDescent="0.25">
      <c r="A22" s="36" t="s">
        <v>131</v>
      </c>
      <c r="B22" s="37"/>
      <c r="C22" s="37"/>
      <c r="D22" s="37"/>
      <c r="E22" s="38"/>
      <c r="F22" s="45"/>
      <c r="G22" s="40"/>
      <c r="H22" s="40"/>
      <c r="I22" s="45"/>
      <c r="J22" s="45"/>
    </row>
    <row r="23" spans="1:10" ht="19.5" customHeight="1" x14ac:dyDescent="0.3">
      <c r="A23" s="39"/>
      <c r="B23" s="40"/>
      <c r="C23" s="1"/>
      <c r="D23" s="1"/>
      <c r="E23" s="1"/>
      <c r="F23" s="40"/>
      <c r="G23" s="40"/>
      <c r="H23" s="40"/>
      <c r="I23" s="45"/>
      <c r="J23" s="45"/>
    </row>
    <row r="24" spans="1:10" x14ac:dyDescent="0.2">
      <c r="A24" s="164" t="s">
        <v>52</v>
      </c>
      <c r="B24" s="330"/>
      <c r="C24" s="1"/>
      <c r="D24" s="1"/>
      <c r="E24" s="1"/>
      <c r="F24" s="40"/>
      <c r="G24" s="46"/>
      <c r="H24" s="46"/>
      <c r="I24" s="45"/>
      <c r="J24" s="45"/>
    </row>
    <row r="25" spans="1:10" x14ac:dyDescent="0.2">
      <c r="A25" s="164" t="s">
        <v>47</v>
      </c>
      <c r="B25" s="331"/>
      <c r="C25" s="1"/>
      <c r="D25" s="1"/>
      <c r="E25" s="1"/>
      <c r="F25" s="46"/>
      <c r="G25" s="46"/>
      <c r="H25" s="46"/>
      <c r="I25" s="45"/>
      <c r="J25" s="45"/>
    </row>
    <row r="26" spans="1:10" x14ac:dyDescent="0.2">
      <c r="A26" s="164" t="s">
        <v>123</v>
      </c>
      <c r="B26" s="332"/>
      <c r="C26" s="1"/>
      <c r="D26" s="1"/>
      <c r="E26" s="1"/>
      <c r="F26" s="46"/>
      <c r="G26" s="46"/>
      <c r="H26" s="46"/>
      <c r="I26" s="45"/>
      <c r="J26" s="45"/>
    </row>
    <row r="27" spans="1:10" ht="15.75" customHeight="1" x14ac:dyDescent="0.2">
      <c r="A27" s="165"/>
      <c r="B27" s="132"/>
      <c r="C27" s="1"/>
      <c r="D27" s="1"/>
      <c r="E27" s="1"/>
      <c r="F27" s="46"/>
      <c r="G27" s="46"/>
      <c r="H27" s="46"/>
      <c r="I27" s="45"/>
      <c r="J27" s="45"/>
    </row>
    <row r="28" spans="1:10" x14ac:dyDescent="0.2">
      <c r="A28" s="164" t="s">
        <v>52</v>
      </c>
      <c r="B28" s="330"/>
      <c r="C28" s="1"/>
      <c r="D28" s="1"/>
      <c r="E28" s="1"/>
      <c r="F28" s="46"/>
      <c r="G28" s="45"/>
      <c r="H28" s="45"/>
      <c r="I28" s="45"/>
      <c r="J28" s="45"/>
    </row>
    <row r="29" spans="1:10" x14ac:dyDescent="0.2">
      <c r="A29" s="164" t="s">
        <v>47</v>
      </c>
      <c r="B29" s="331"/>
      <c r="C29" s="1"/>
      <c r="D29" s="1"/>
      <c r="E29" s="1"/>
      <c r="F29" s="45"/>
      <c r="G29" s="45"/>
      <c r="H29" s="45"/>
      <c r="I29" s="45"/>
      <c r="J29" s="45"/>
    </row>
    <row r="30" spans="1:10" x14ac:dyDescent="0.2">
      <c r="A30" s="164" t="s">
        <v>123</v>
      </c>
      <c r="B30" s="332"/>
      <c r="C30" s="1"/>
      <c r="D30" s="1"/>
      <c r="E30" s="1"/>
      <c r="F30" s="46"/>
      <c r="G30" s="46"/>
      <c r="H30" s="46"/>
      <c r="I30" s="45"/>
      <c r="J30" s="45"/>
    </row>
    <row r="31" spans="1:10" x14ac:dyDescent="0.2">
      <c r="A31" s="165"/>
      <c r="B31" s="59"/>
      <c r="C31" s="1"/>
      <c r="D31" s="1"/>
      <c r="E31" s="1"/>
    </row>
    <row r="32" spans="1:10" x14ac:dyDescent="0.2">
      <c r="A32" s="164" t="s">
        <v>52</v>
      </c>
      <c r="B32" s="330"/>
      <c r="C32" s="1"/>
      <c r="D32" s="1"/>
      <c r="E32" s="1"/>
    </row>
    <row r="33" spans="1:10" x14ac:dyDescent="0.2">
      <c r="A33" s="164" t="s">
        <v>47</v>
      </c>
      <c r="B33" s="331"/>
      <c r="C33" s="1"/>
      <c r="D33" s="1"/>
      <c r="E33" s="1"/>
    </row>
    <row r="34" spans="1:10" x14ac:dyDescent="0.2">
      <c r="A34" s="164" t="s">
        <v>123</v>
      </c>
      <c r="B34" s="332"/>
      <c r="C34" s="1"/>
      <c r="D34" s="1"/>
      <c r="E34" s="1"/>
      <c r="F34" s="46"/>
      <c r="G34" s="46"/>
      <c r="H34" s="46"/>
      <c r="I34" s="45"/>
      <c r="J34" s="45"/>
    </row>
    <row r="35" spans="1:10" x14ac:dyDescent="0.2">
      <c r="A35" s="165"/>
      <c r="B35" s="59"/>
      <c r="C35" s="1"/>
      <c r="D35" s="1"/>
      <c r="E35" s="1"/>
    </row>
    <row r="36" spans="1:10" x14ac:dyDescent="0.2">
      <c r="A36" s="164" t="s">
        <v>52</v>
      </c>
      <c r="B36" s="330"/>
      <c r="C36" s="1"/>
      <c r="D36" s="1"/>
      <c r="E36" s="1"/>
    </row>
    <row r="37" spans="1:10" x14ac:dyDescent="0.2">
      <c r="A37" s="164" t="s">
        <v>47</v>
      </c>
      <c r="B37" s="331"/>
      <c r="C37" s="1"/>
      <c r="D37" s="1"/>
      <c r="E37" s="1"/>
    </row>
    <row r="38" spans="1:10" x14ac:dyDescent="0.2">
      <c r="A38" s="164" t="s">
        <v>123</v>
      </c>
      <c r="B38" s="332"/>
      <c r="C38" s="1"/>
      <c r="D38" s="1"/>
      <c r="E38" s="1"/>
      <c r="F38" s="46"/>
      <c r="G38" s="46"/>
      <c r="H38" s="46"/>
      <c r="I38" s="45"/>
      <c r="J38" s="45"/>
    </row>
    <row r="39" spans="1:10" x14ac:dyDescent="0.2">
      <c r="A39" s="165"/>
      <c r="B39" s="59"/>
      <c r="C39" s="1"/>
      <c r="D39" s="1"/>
      <c r="E39" s="1"/>
    </row>
    <row r="40" spans="1:10" x14ac:dyDescent="0.2">
      <c r="A40" s="164" t="s">
        <v>52</v>
      </c>
      <c r="B40" s="330"/>
      <c r="C40" s="1"/>
      <c r="D40" s="1"/>
      <c r="E40" s="1"/>
    </row>
    <row r="41" spans="1:10" x14ac:dyDescent="0.2">
      <c r="A41" s="164" t="s">
        <v>47</v>
      </c>
      <c r="B41" s="331"/>
      <c r="C41" s="1"/>
      <c r="D41" s="1"/>
      <c r="E41" s="1"/>
    </row>
    <row r="42" spans="1:10" x14ac:dyDescent="0.2">
      <c r="A42" s="164" t="s">
        <v>123</v>
      </c>
      <c r="B42" s="332"/>
      <c r="C42" s="1"/>
      <c r="D42" s="1"/>
      <c r="E42" s="1"/>
      <c r="F42" s="46"/>
      <c r="G42" s="46"/>
      <c r="H42" s="46"/>
      <c r="I42" s="45"/>
      <c r="J42" s="45"/>
    </row>
    <row r="43" spans="1:10" x14ac:dyDescent="0.2">
      <c r="A43" s="165"/>
      <c r="B43" s="59"/>
      <c r="C43" s="1"/>
      <c r="D43" s="1"/>
      <c r="E43" s="1"/>
    </row>
    <row r="44" spans="1:10" x14ac:dyDescent="0.2">
      <c r="A44" s="164" t="s">
        <v>52</v>
      </c>
      <c r="B44" s="330"/>
      <c r="C44" s="1"/>
      <c r="D44" s="1"/>
      <c r="E44" s="1"/>
    </row>
    <row r="45" spans="1:10" x14ac:dyDescent="0.2">
      <c r="A45" s="164" t="s">
        <v>47</v>
      </c>
      <c r="B45" s="331"/>
      <c r="C45" s="1"/>
      <c r="D45" s="1"/>
      <c r="E45" s="1"/>
    </row>
    <row r="46" spans="1:10" x14ac:dyDescent="0.2">
      <c r="A46" s="164" t="s">
        <v>123</v>
      </c>
      <c r="B46" s="332"/>
      <c r="C46" s="1"/>
      <c r="D46" s="1"/>
      <c r="E46" s="1"/>
      <c r="F46" s="46"/>
      <c r="G46" s="46"/>
      <c r="H46" s="46"/>
      <c r="I46" s="45"/>
      <c r="J46" s="45"/>
    </row>
  </sheetData>
  <conditionalFormatting sqref="A5:A11">
    <cfRule type="expression" dxfId="13" priority="29" stopIfTrue="1">
      <formula>"OM($E$17&gt;0 och $E$16=0)"</formula>
    </cfRule>
  </conditionalFormatting>
  <conditionalFormatting sqref="A16:A19">
    <cfRule type="expression" dxfId="12" priority="33" stopIfTrue="1">
      <formula>"OM($E$17&gt;0 och $E$16=0)"</formula>
    </cfRule>
  </conditionalFormatting>
  <conditionalFormatting sqref="A24:A46">
    <cfRule type="expression" dxfId="11" priority="12" stopIfTrue="1">
      <formula>"OM($E$17&gt;0 och $E$16=0)"</formula>
    </cfRule>
  </conditionalFormatting>
  <conditionalFormatting sqref="D5:D10">
    <cfRule type="expression" dxfId="10" priority="30" stopIfTrue="1">
      <formula>"OM($E$17&gt;0 och $E$16=0)"</formula>
    </cfRule>
  </conditionalFormatting>
  <conditionalFormatting sqref="D17:D19">
    <cfRule type="expression" dxfId="9" priority="1" stopIfTrue="1">
      <formula>"OM($E$17&gt;0 och $E$16=0)"</formula>
    </cfRule>
  </conditionalFormatting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zoomScaleNormal="100" workbookViewId="0">
      <selection activeCell="D36" sqref="D36:E36"/>
    </sheetView>
  </sheetViews>
  <sheetFormatPr defaultRowHeight="12.75" x14ac:dyDescent="0.2"/>
  <cols>
    <col min="1" max="1" width="68.5" customWidth="1"/>
    <col min="2" max="2" width="14.5" customWidth="1"/>
    <col min="3" max="3" width="14.1640625" customWidth="1"/>
    <col min="4" max="4" width="15.5" customWidth="1"/>
    <col min="5" max="5" width="45" customWidth="1"/>
  </cols>
  <sheetData>
    <row r="1" spans="1:13" ht="26.25" customHeight="1" x14ac:dyDescent="0.2">
      <c r="A1" s="278" t="s">
        <v>116</v>
      </c>
      <c r="B1" s="279"/>
      <c r="C1" s="279"/>
      <c r="D1" s="279"/>
    </row>
    <row r="2" spans="1:13" ht="29.1" customHeight="1" x14ac:dyDescent="0.2">
      <c r="A2" s="282" t="s">
        <v>221</v>
      </c>
      <c r="B2" s="283"/>
      <c r="C2" s="283"/>
      <c r="D2" s="283"/>
    </row>
    <row r="3" spans="1:13" ht="26.25" customHeight="1" x14ac:dyDescent="0.2">
      <c r="A3" s="280" t="s">
        <v>136</v>
      </c>
      <c r="B3" s="281"/>
      <c r="C3" s="281"/>
      <c r="D3" s="281"/>
    </row>
    <row r="4" spans="1:13" ht="38.25" x14ac:dyDescent="0.2">
      <c r="A4" s="268" t="s">
        <v>222</v>
      </c>
      <c r="B4" s="258"/>
      <c r="C4" s="258"/>
      <c r="D4" s="258"/>
    </row>
    <row r="6" spans="1:13" ht="55.5" customHeight="1" thickBot="1" x14ac:dyDescent="0.3">
      <c r="A6" s="61" t="s">
        <v>6</v>
      </c>
      <c r="B6" s="270" t="s">
        <v>11</v>
      </c>
      <c r="C6" s="270" t="s">
        <v>12</v>
      </c>
      <c r="D6" s="269" t="s">
        <v>218</v>
      </c>
      <c r="E6" s="270" t="s">
        <v>220</v>
      </c>
      <c r="F6" s="45"/>
      <c r="G6" s="45"/>
      <c r="H6" s="45"/>
      <c r="I6" s="45"/>
      <c r="J6" s="45"/>
      <c r="K6" s="45"/>
      <c r="L6" s="45"/>
      <c r="M6" s="45"/>
    </row>
    <row r="7" spans="1:13" ht="64.5" thickBot="1" x14ac:dyDescent="0.25">
      <c r="A7" s="60" t="s">
        <v>118</v>
      </c>
      <c r="B7" s="179"/>
      <c r="C7" s="179"/>
      <c r="D7" s="179"/>
      <c r="E7" s="179"/>
    </row>
    <row r="8" spans="1:13" ht="26.25" thickBot="1" x14ac:dyDescent="0.25">
      <c r="A8" s="84" t="s">
        <v>219</v>
      </c>
      <c r="B8" s="180"/>
      <c r="C8" s="180"/>
      <c r="D8" s="179"/>
      <c r="E8" s="179"/>
    </row>
    <row r="9" spans="1:13" ht="39" thickBot="1" x14ac:dyDescent="0.25">
      <c r="A9" s="60" t="s">
        <v>10</v>
      </c>
      <c r="B9" s="180"/>
      <c r="C9" s="180"/>
      <c r="D9" s="179"/>
      <c r="E9" s="179"/>
    </row>
    <row r="11" spans="1:13" ht="63.75" thickBot="1" x14ac:dyDescent="0.3">
      <c r="A11" s="61" t="s">
        <v>13</v>
      </c>
      <c r="B11" s="270" t="s">
        <v>11</v>
      </c>
      <c r="C11" s="270" t="s">
        <v>12</v>
      </c>
      <c r="D11" s="333" t="s">
        <v>165</v>
      </c>
      <c r="E11" s="270" t="s">
        <v>86</v>
      </c>
    </row>
    <row r="12" spans="1:13" ht="26.25" thickBot="1" x14ac:dyDescent="0.25">
      <c r="A12" s="60" t="s">
        <v>124</v>
      </c>
      <c r="B12" s="179"/>
      <c r="C12" s="179"/>
      <c r="D12" s="179"/>
      <c r="E12" s="179"/>
    </row>
    <row r="13" spans="1:13" ht="26.25" thickBot="1" x14ac:dyDescent="0.25">
      <c r="A13" s="60" t="s">
        <v>125</v>
      </c>
      <c r="B13" s="180"/>
      <c r="C13" s="180"/>
      <c r="D13" s="179"/>
      <c r="E13" s="179"/>
    </row>
    <row r="14" spans="1:13" ht="13.5" thickBot="1" x14ac:dyDescent="0.25">
      <c r="A14" s="60" t="s">
        <v>152</v>
      </c>
      <c r="B14" s="180"/>
      <c r="C14" s="180"/>
      <c r="D14" s="179"/>
      <c r="E14" s="179"/>
    </row>
    <row r="15" spans="1:13" ht="13.5" thickBot="1" x14ac:dyDescent="0.25">
      <c r="A15" s="60" t="s">
        <v>153</v>
      </c>
      <c r="B15" s="180"/>
      <c r="C15" s="180"/>
      <c r="D15" s="179"/>
      <c r="E15" s="179"/>
    </row>
    <row r="16" spans="1:13" s="45" customFormat="1" ht="13.5" thickBot="1" x14ac:dyDescent="0.25">
      <c r="A16" s="91" t="s">
        <v>176</v>
      </c>
      <c r="B16" s="179"/>
      <c r="C16" s="179"/>
      <c r="D16" s="179"/>
      <c r="E16" s="179"/>
    </row>
    <row r="19" spans="1:5" ht="16.5" thickBot="1" x14ac:dyDescent="0.25">
      <c r="A19" s="63" t="s">
        <v>79</v>
      </c>
      <c r="B19" s="277" t="s">
        <v>80</v>
      </c>
      <c r="C19" s="277"/>
      <c r="D19" s="277"/>
    </row>
    <row r="20" spans="1:5" ht="13.5" thickBot="1" x14ac:dyDescent="0.25">
      <c r="A20" s="60" t="s">
        <v>81</v>
      </c>
      <c r="B20" s="271"/>
      <c r="C20" s="272"/>
      <c r="D20" s="284"/>
    </row>
    <row r="21" spans="1:5" ht="13.5" thickBot="1" x14ac:dyDescent="0.25">
      <c r="A21" s="60" t="s">
        <v>82</v>
      </c>
      <c r="B21" s="274"/>
      <c r="C21" s="275"/>
      <c r="D21" s="276"/>
    </row>
    <row r="22" spans="1:5" ht="13.5" thickBot="1" x14ac:dyDescent="0.25">
      <c r="A22" s="60" t="s">
        <v>83</v>
      </c>
      <c r="B22" s="274"/>
      <c r="C22" s="275"/>
      <c r="D22" s="276"/>
    </row>
    <row r="23" spans="1:5" ht="13.5" thickBot="1" x14ac:dyDescent="0.25">
      <c r="A23" s="60" t="s">
        <v>88</v>
      </c>
      <c r="B23" s="274"/>
      <c r="C23" s="275"/>
      <c r="D23" s="276"/>
    </row>
    <row r="24" spans="1:5" ht="13.5" thickBot="1" x14ac:dyDescent="0.25">
      <c r="A24" s="60" t="s">
        <v>121</v>
      </c>
      <c r="B24" s="181"/>
      <c r="C24" s="182"/>
      <c r="D24" s="183"/>
    </row>
    <row r="25" spans="1:5" ht="13.5" thickBot="1" x14ac:dyDescent="0.25">
      <c r="A25" s="60" t="s">
        <v>87</v>
      </c>
      <c r="B25" s="274"/>
      <c r="C25" s="275"/>
      <c r="D25" s="276"/>
    </row>
    <row r="26" spans="1:5" ht="13.5" thickBot="1" x14ac:dyDescent="0.25">
      <c r="A26" s="60" t="s">
        <v>84</v>
      </c>
      <c r="B26" s="274"/>
      <c r="C26" s="275"/>
      <c r="D26" s="276"/>
    </row>
    <row r="27" spans="1:5" ht="13.5" thickBot="1" x14ac:dyDescent="0.25">
      <c r="A27" s="60" t="s">
        <v>85</v>
      </c>
      <c r="B27" s="274"/>
      <c r="C27" s="275"/>
      <c r="D27" s="276"/>
    </row>
    <row r="31" spans="1:5" ht="16.5" thickBot="1" x14ac:dyDescent="0.25">
      <c r="A31" s="63" t="s">
        <v>93</v>
      </c>
      <c r="B31" s="62" t="s">
        <v>11</v>
      </c>
      <c r="C31" s="62" t="s">
        <v>12</v>
      </c>
      <c r="D31" s="273" t="s">
        <v>86</v>
      </c>
      <c r="E31" s="273"/>
    </row>
    <row r="32" spans="1:5" ht="13.5" thickBot="1" x14ac:dyDescent="0.25">
      <c r="A32" s="60" t="s">
        <v>113</v>
      </c>
      <c r="B32" s="179"/>
      <c r="C32" s="179"/>
      <c r="D32" s="271"/>
      <c r="E32" s="272"/>
    </row>
    <row r="33" spans="1:5" ht="13.5" thickBot="1" x14ac:dyDescent="0.25">
      <c r="A33" s="60" t="s">
        <v>119</v>
      </c>
      <c r="B33" s="180"/>
      <c r="C33" s="180"/>
      <c r="D33" s="271"/>
      <c r="E33" s="272"/>
    </row>
    <row r="34" spans="1:5" ht="13.5" thickBot="1" x14ac:dyDescent="0.25">
      <c r="A34" s="92" t="s">
        <v>155</v>
      </c>
      <c r="B34" s="179"/>
      <c r="C34" s="179"/>
      <c r="D34" s="271"/>
      <c r="E34" s="272"/>
    </row>
    <row r="35" spans="1:5" ht="13.5" thickBot="1" x14ac:dyDescent="0.25">
      <c r="A35" s="92" t="s">
        <v>156</v>
      </c>
      <c r="B35" s="179"/>
      <c r="C35" s="179"/>
      <c r="D35" s="271"/>
      <c r="E35" s="272"/>
    </row>
    <row r="36" spans="1:5" ht="13.5" thickBot="1" x14ac:dyDescent="0.25">
      <c r="A36" s="92" t="s">
        <v>154</v>
      </c>
      <c r="B36" s="179"/>
      <c r="C36" s="179"/>
      <c r="D36" s="271"/>
      <c r="E36" s="272"/>
    </row>
    <row r="37" spans="1:5" s="83" customFormat="1" ht="13.5" thickBot="1" x14ac:dyDescent="0.25">
      <c r="A37" s="84" t="s">
        <v>120</v>
      </c>
      <c r="B37" s="179"/>
      <c r="C37" s="179"/>
      <c r="D37" s="271"/>
      <c r="E37" s="272"/>
    </row>
    <row r="38" spans="1:5" ht="13.5" thickBot="1" x14ac:dyDescent="0.25">
      <c r="A38" s="60" t="s">
        <v>114</v>
      </c>
      <c r="B38" s="179"/>
      <c r="C38" s="179"/>
      <c r="D38" s="271"/>
      <c r="E38" s="272"/>
    </row>
  </sheetData>
  <mergeCells count="19">
    <mergeCell ref="B27:D27"/>
    <mergeCell ref="B19:D19"/>
    <mergeCell ref="A1:D1"/>
    <mergeCell ref="A3:D3"/>
    <mergeCell ref="A2:D2"/>
    <mergeCell ref="B20:D20"/>
    <mergeCell ref="B21:D21"/>
    <mergeCell ref="B22:D22"/>
    <mergeCell ref="B23:D23"/>
    <mergeCell ref="B25:D25"/>
    <mergeCell ref="B26:D26"/>
    <mergeCell ref="D38:E38"/>
    <mergeCell ref="D33:E33"/>
    <mergeCell ref="D31:E31"/>
    <mergeCell ref="D32:E32"/>
    <mergeCell ref="D34:E34"/>
    <mergeCell ref="D35:E35"/>
    <mergeCell ref="D36:E36"/>
    <mergeCell ref="D37:E37"/>
  </mergeCells>
  <pageMargins left="0.70866141732283472" right="0.70866141732283472" top="0.74803149606299213" bottom="0.74803149606299213" header="0.31496062992125984" footer="0.31496062992125984"/>
  <pageSetup paperSize="8"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topLeftCell="A23" zoomScaleNormal="100" workbookViewId="0">
      <selection activeCell="F41" sqref="F41"/>
    </sheetView>
  </sheetViews>
  <sheetFormatPr defaultColWidth="9.33203125" defaultRowHeight="12.75" x14ac:dyDescent="0.2"/>
  <cols>
    <col min="1" max="1" width="43.1640625" customWidth="1"/>
    <col min="2" max="2" width="20.33203125" customWidth="1"/>
    <col min="3" max="3" width="20.5" customWidth="1"/>
    <col min="4" max="4" width="23.6640625" customWidth="1"/>
    <col min="5" max="5" width="22.1640625" customWidth="1"/>
    <col min="6" max="6" width="26.83203125" style="113" customWidth="1"/>
  </cols>
  <sheetData>
    <row r="1" spans="1:6" ht="35.25" customHeight="1" x14ac:dyDescent="0.3">
      <c r="A1" s="184" t="s">
        <v>117</v>
      </c>
      <c r="B1" s="3"/>
      <c r="C1" s="3"/>
      <c r="D1" s="3"/>
      <c r="E1" s="3"/>
      <c r="F1" s="90"/>
    </row>
    <row r="2" spans="1:6" ht="17.25" customHeight="1" x14ac:dyDescent="0.25">
      <c r="A2" s="8" t="s">
        <v>8</v>
      </c>
      <c r="B2" s="2"/>
      <c r="C2" s="2"/>
      <c r="D2" s="2"/>
      <c r="E2" s="2"/>
      <c r="F2" s="4"/>
    </row>
    <row r="3" spans="1:6" ht="14.25" customHeight="1" x14ac:dyDescent="0.25">
      <c r="A3" s="94" t="s">
        <v>158</v>
      </c>
      <c r="B3" s="95"/>
      <c r="C3" s="95"/>
      <c r="D3" s="95"/>
      <c r="E3" s="96"/>
      <c r="F3" s="110"/>
    </row>
    <row r="4" spans="1:6" ht="14.25" customHeight="1" x14ac:dyDescent="0.2">
      <c r="A4" s="93" t="s">
        <v>144</v>
      </c>
      <c r="B4" s="97"/>
      <c r="C4" s="97"/>
      <c r="D4" s="97"/>
      <c r="E4" s="98"/>
      <c r="F4" s="110"/>
    </row>
    <row r="5" spans="1:6" ht="14.25" customHeight="1" x14ac:dyDescent="0.2">
      <c r="A5" s="99" t="s">
        <v>192</v>
      </c>
      <c r="B5" s="100"/>
      <c r="C5" s="100"/>
      <c r="D5" s="100"/>
      <c r="E5" s="101"/>
      <c r="F5" s="110"/>
    </row>
    <row r="6" spans="1:6" ht="14.25" customHeight="1" x14ac:dyDescent="0.2">
      <c r="B6" s="1"/>
      <c r="C6" s="1"/>
      <c r="D6" s="1"/>
      <c r="E6" s="1"/>
      <c r="F6" s="110"/>
    </row>
    <row r="7" spans="1:6" ht="14.25" customHeight="1" x14ac:dyDescent="0.25">
      <c r="A7" s="102" t="s">
        <v>157</v>
      </c>
      <c r="B7" s="103"/>
      <c r="C7" s="103"/>
      <c r="D7" s="103"/>
      <c r="E7" s="104"/>
      <c r="F7" s="110"/>
    </row>
    <row r="8" spans="1:6" ht="14.25" customHeight="1" x14ac:dyDescent="0.25">
      <c r="A8" s="105" t="s">
        <v>145</v>
      </c>
      <c r="B8" s="106"/>
      <c r="C8" s="106"/>
      <c r="D8" s="106"/>
      <c r="E8" s="107"/>
      <c r="F8" s="110"/>
    </row>
    <row r="9" spans="1:6" ht="14.25" customHeight="1" x14ac:dyDescent="0.2">
      <c r="A9" s="86"/>
      <c r="B9" s="11"/>
      <c r="C9" s="11"/>
      <c r="D9" s="11"/>
      <c r="E9" s="11"/>
      <c r="F9" s="111"/>
    </row>
    <row r="10" spans="1:6" ht="47.25" customHeight="1" x14ac:dyDescent="0.2">
      <c r="A10" s="185"/>
      <c r="B10" s="186" t="s">
        <v>146</v>
      </c>
      <c r="C10" s="186" t="s">
        <v>9</v>
      </c>
      <c r="D10" s="186" t="s">
        <v>130</v>
      </c>
      <c r="E10" s="186" t="s">
        <v>9</v>
      </c>
      <c r="F10" s="187" t="s">
        <v>147</v>
      </c>
    </row>
    <row r="11" spans="1:6" ht="24" customHeight="1" x14ac:dyDescent="0.2">
      <c r="A11" s="108"/>
      <c r="B11" s="196" t="s">
        <v>3</v>
      </c>
      <c r="C11" s="249"/>
      <c r="D11" s="198" t="s">
        <v>138</v>
      </c>
      <c r="E11" s="109"/>
      <c r="F11" s="112"/>
    </row>
    <row r="12" spans="1:6" ht="89.25" x14ac:dyDescent="0.2">
      <c r="A12" s="191" t="s">
        <v>200</v>
      </c>
      <c r="B12" s="192"/>
      <c r="C12" s="193"/>
      <c r="D12" s="194"/>
      <c r="E12" s="194"/>
      <c r="F12" s="195">
        <f>B12*D12</f>
        <v>0</v>
      </c>
    </row>
    <row r="13" spans="1:6" ht="38.25" x14ac:dyDescent="0.2">
      <c r="A13" s="188"/>
      <c r="B13" s="196" t="s">
        <v>141</v>
      </c>
      <c r="C13" s="197"/>
      <c r="D13" s="198" t="s">
        <v>139</v>
      </c>
      <c r="E13" s="199"/>
      <c r="F13" s="200"/>
    </row>
    <row r="14" spans="1:6" ht="51" x14ac:dyDescent="0.2">
      <c r="A14" s="191" t="s">
        <v>201</v>
      </c>
      <c r="B14" s="192"/>
      <c r="C14" s="193"/>
      <c r="D14" s="194"/>
      <c r="E14" s="194"/>
      <c r="F14" s="201">
        <f>B14*D14</f>
        <v>0</v>
      </c>
    </row>
    <row r="15" spans="1:6" ht="25.5" x14ac:dyDescent="0.2">
      <c r="A15" s="188"/>
      <c r="B15" s="196" t="s">
        <v>2</v>
      </c>
      <c r="C15" s="197"/>
      <c r="D15" s="202" t="s">
        <v>5</v>
      </c>
      <c r="E15" s="197"/>
      <c r="F15" s="200"/>
    </row>
    <row r="16" spans="1:6" ht="76.5" x14ac:dyDescent="0.2">
      <c r="A16" s="191" t="s">
        <v>202</v>
      </c>
      <c r="B16" s="192"/>
      <c r="C16" s="193"/>
      <c r="D16" s="203"/>
      <c r="E16" s="204"/>
      <c r="F16" s="201">
        <f>B16*D16</f>
        <v>0</v>
      </c>
    </row>
    <row r="17" spans="1:7" x14ac:dyDescent="0.2">
      <c r="A17" s="188"/>
      <c r="B17" s="196" t="s">
        <v>0</v>
      </c>
      <c r="C17" s="197"/>
      <c r="D17" s="202" t="s">
        <v>142</v>
      </c>
      <c r="E17" s="197"/>
      <c r="F17" s="205"/>
    </row>
    <row r="18" spans="1:7" ht="63.75" x14ac:dyDescent="0.2">
      <c r="A18" s="206" t="s">
        <v>203</v>
      </c>
      <c r="B18" s="192"/>
      <c r="C18" s="207"/>
      <c r="D18" s="208"/>
      <c r="E18" s="209"/>
      <c r="F18" s="210">
        <f>B18*D18</f>
        <v>0</v>
      </c>
    </row>
    <row r="19" spans="1:7" ht="25.5" x14ac:dyDescent="0.2">
      <c r="A19" s="189"/>
      <c r="B19" s="211" t="s">
        <v>129</v>
      </c>
      <c r="C19" s="212"/>
      <c r="D19" s="213" t="s">
        <v>7</v>
      </c>
      <c r="E19" s="212"/>
      <c r="F19" s="214"/>
    </row>
    <row r="20" spans="1:7" ht="51" x14ac:dyDescent="0.2">
      <c r="A20" s="215" t="s">
        <v>204</v>
      </c>
      <c r="B20" s="192"/>
      <c r="C20" s="216"/>
      <c r="D20" s="217"/>
      <c r="E20" s="218"/>
      <c r="F20" s="219">
        <f>B20*D20</f>
        <v>0</v>
      </c>
      <c r="G20" s="6"/>
    </row>
    <row r="21" spans="1:7" ht="51" x14ac:dyDescent="0.2">
      <c r="A21" s="220" t="s">
        <v>205</v>
      </c>
      <c r="B21" s="192"/>
      <c r="C21" s="216"/>
      <c r="D21" s="217"/>
      <c r="E21" s="218"/>
      <c r="F21" s="221">
        <f>B21*D21</f>
        <v>0</v>
      </c>
    </row>
    <row r="22" spans="1:7" ht="51" x14ac:dyDescent="0.2">
      <c r="A22" s="220" t="s">
        <v>206</v>
      </c>
      <c r="B22" s="192"/>
      <c r="C22" s="222"/>
      <c r="D22" s="217"/>
      <c r="E22" s="218"/>
      <c r="F22" s="223">
        <f>B22*D22</f>
        <v>0</v>
      </c>
    </row>
    <row r="23" spans="1:7" ht="38.25" x14ac:dyDescent="0.2">
      <c r="A23" s="189"/>
      <c r="B23" s="224" t="s">
        <v>194</v>
      </c>
      <c r="C23" s="211" t="s">
        <v>180</v>
      </c>
      <c r="D23" s="225" t="s">
        <v>195</v>
      </c>
      <c r="E23" s="212"/>
      <c r="F23" s="226"/>
    </row>
    <row r="24" spans="1:7" ht="25.5" x14ac:dyDescent="0.2">
      <c r="A24" s="227" t="s">
        <v>207</v>
      </c>
      <c r="B24" s="192"/>
      <c r="C24" s="216"/>
      <c r="D24" s="217"/>
      <c r="E24" s="218"/>
      <c r="F24" s="223">
        <f>1*D24</f>
        <v>0</v>
      </c>
    </row>
    <row r="25" spans="1:7" ht="25.5" x14ac:dyDescent="0.2">
      <c r="A25" s="190"/>
      <c r="B25" s="228" t="s">
        <v>1</v>
      </c>
      <c r="C25" s="229"/>
      <c r="D25" s="213" t="s">
        <v>122</v>
      </c>
      <c r="E25" s="229"/>
      <c r="F25" s="230"/>
    </row>
    <row r="26" spans="1:7" ht="51" x14ac:dyDescent="0.2">
      <c r="A26" s="231" t="s">
        <v>208</v>
      </c>
      <c r="B26" s="192"/>
      <c r="C26" s="192"/>
      <c r="D26" s="194"/>
      <c r="E26" s="194"/>
      <c r="F26" s="219">
        <f>B26*D26</f>
        <v>0</v>
      </c>
    </row>
    <row r="27" spans="1:7" x14ac:dyDescent="0.2">
      <c r="A27" s="190"/>
      <c r="B27" s="211" t="s">
        <v>129</v>
      </c>
      <c r="C27" s="212"/>
      <c r="D27" s="213" t="s">
        <v>148</v>
      </c>
      <c r="E27" s="212"/>
      <c r="F27" s="232"/>
    </row>
    <row r="28" spans="1:7" ht="26.1" customHeight="1" x14ac:dyDescent="0.2">
      <c r="A28" s="30" t="s">
        <v>209</v>
      </c>
      <c r="B28" s="233"/>
      <c r="C28" s="216"/>
      <c r="D28" s="234"/>
      <c r="E28" s="218"/>
      <c r="F28" s="221">
        <f t="shared" ref="F28:F29" si="0">B28*D28</f>
        <v>0</v>
      </c>
    </row>
    <row r="29" spans="1:7" ht="27.6" customHeight="1" x14ac:dyDescent="0.2">
      <c r="A29" s="30" t="s">
        <v>210</v>
      </c>
      <c r="B29" s="222"/>
      <c r="C29" s="216"/>
      <c r="D29" s="235"/>
      <c r="E29" s="218"/>
      <c r="F29" s="223">
        <f t="shared" si="0"/>
        <v>0</v>
      </c>
    </row>
    <row r="30" spans="1:7" ht="25.5" x14ac:dyDescent="0.2">
      <c r="A30" s="212"/>
      <c r="B30" s="211" t="s">
        <v>150</v>
      </c>
      <c r="C30" s="212"/>
      <c r="D30" s="213" t="s">
        <v>149</v>
      </c>
      <c r="E30" s="212"/>
      <c r="F30" s="236"/>
    </row>
    <row r="31" spans="1:7" ht="30" customHeight="1" x14ac:dyDescent="0.2">
      <c r="A31" s="237" t="s">
        <v>211</v>
      </c>
      <c r="B31" s="238"/>
      <c r="C31" s="239"/>
      <c r="D31" s="240"/>
      <c r="E31" s="241"/>
      <c r="F31" s="223">
        <f>B31*D31</f>
        <v>0</v>
      </c>
    </row>
    <row r="32" spans="1:7" ht="25.5" x14ac:dyDescent="0.2">
      <c r="A32" s="237" t="s">
        <v>212</v>
      </c>
      <c r="B32" s="242"/>
      <c r="C32" s="233"/>
      <c r="D32" s="240"/>
      <c r="E32" s="241"/>
      <c r="F32" s="223">
        <f>B32*D32</f>
        <v>0</v>
      </c>
    </row>
    <row r="33" spans="1:6" ht="38.25" x14ac:dyDescent="0.2">
      <c r="A33" s="237" t="s">
        <v>213</v>
      </c>
      <c r="B33" s="242"/>
      <c r="C33" s="233"/>
      <c r="D33" s="240"/>
      <c r="E33" s="243"/>
      <c r="F33" s="223">
        <f>B33*D33</f>
        <v>0</v>
      </c>
    </row>
    <row r="34" spans="1:6" ht="38.1" customHeight="1" x14ac:dyDescent="0.2">
      <c r="A34" s="237" t="s">
        <v>214</v>
      </c>
      <c r="B34" s="244"/>
      <c r="C34" s="245"/>
      <c r="D34" s="240"/>
      <c r="E34" s="243"/>
      <c r="F34" s="223">
        <f>B34*D34</f>
        <v>0</v>
      </c>
    </row>
    <row r="35" spans="1:6" ht="22.5" customHeight="1" x14ac:dyDescent="0.2">
      <c r="A35" s="246"/>
      <c r="B35" s="211" t="s">
        <v>143</v>
      </c>
      <c r="C35" s="247"/>
      <c r="D35" s="213" t="s">
        <v>135</v>
      </c>
      <c r="E35" s="212"/>
      <c r="F35" s="226"/>
    </row>
    <row r="36" spans="1:6" ht="25.5" x14ac:dyDescent="0.2">
      <c r="A36" s="248" t="s">
        <v>215</v>
      </c>
      <c r="B36" s="238"/>
      <c r="C36" s="245"/>
      <c r="D36" s="235"/>
      <c r="E36" s="241"/>
      <c r="F36" s="223">
        <f>B36*D36</f>
        <v>0</v>
      </c>
    </row>
    <row r="37" spans="1:6" ht="38.25" x14ac:dyDescent="0.2">
      <c r="A37" s="248" t="s">
        <v>216</v>
      </c>
      <c r="B37" s="244"/>
      <c r="C37" s="245"/>
      <c r="D37" s="235"/>
      <c r="E37" s="241"/>
      <c r="F37" s="223">
        <f>B37*D37</f>
        <v>0</v>
      </c>
    </row>
    <row r="40" spans="1:6" x14ac:dyDescent="0.2">
      <c r="D40" s="250" t="s">
        <v>4</v>
      </c>
      <c r="E40" s="7"/>
    </row>
    <row r="41" spans="1:6" x14ac:dyDescent="0.2">
      <c r="D41" s="250" t="s">
        <v>6</v>
      </c>
      <c r="E41" s="7"/>
      <c r="F41" s="251">
        <f>F12+F14+F16+F18+F20+F21+F22+F24+F26+F28+F29+F31+F32+F33+F34+F36+F37</f>
        <v>0</v>
      </c>
    </row>
  </sheetData>
  <pageMargins left="0.39370078740157483" right="0.39370078740157483" top="0.74803149606299213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9"/>
  <sheetViews>
    <sheetView topLeftCell="A9" zoomScaleNormal="100" workbookViewId="0">
      <selection activeCell="I49" sqref="I49"/>
    </sheetView>
  </sheetViews>
  <sheetFormatPr defaultRowHeight="12.75" x14ac:dyDescent="0.2"/>
  <cols>
    <col min="1" max="1" width="19.83203125" customWidth="1"/>
    <col min="2" max="2" width="7.1640625" customWidth="1"/>
    <col min="3" max="3" width="8.33203125" customWidth="1"/>
    <col min="4" max="4" width="18" customWidth="1"/>
    <col min="5" max="5" width="18" style="83" customWidth="1"/>
    <col min="6" max="6" width="18" customWidth="1"/>
    <col min="7" max="10" width="28.1640625" customWidth="1"/>
  </cols>
  <sheetData>
    <row r="1" spans="1:20" ht="15" x14ac:dyDescent="0.25">
      <c r="A1" s="64" t="s">
        <v>107</v>
      </c>
      <c r="B1" s="1"/>
      <c r="C1" s="1"/>
      <c r="D1" s="1"/>
      <c r="E1" s="24"/>
      <c r="F1" s="1"/>
      <c r="G1" s="1"/>
      <c r="H1" s="1"/>
      <c r="I1" s="1"/>
      <c r="J1" s="1"/>
    </row>
    <row r="2" spans="1:20" x14ac:dyDescent="0.2">
      <c r="A2" s="58" t="s">
        <v>184</v>
      </c>
      <c r="B2" s="115"/>
      <c r="C2" s="115"/>
      <c r="D2" s="115"/>
      <c r="E2" s="115"/>
      <c r="F2" s="115"/>
      <c r="H2" s="115" t="s">
        <v>96</v>
      </c>
      <c r="I2" s="18"/>
      <c r="J2" s="19"/>
      <c r="N2" s="9"/>
      <c r="O2" s="9"/>
      <c r="P2" s="9"/>
      <c r="Q2" s="9"/>
      <c r="R2" s="9"/>
      <c r="S2" s="9"/>
      <c r="T2" s="9"/>
    </row>
    <row r="3" spans="1:20" x14ac:dyDescent="0.2">
      <c r="A3" s="252" t="s">
        <v>95</v>
      </c>
      <c r="B3" s="253"/>
      <c r="C3" s="253"/>
      <c r="D3" s="253"/>
      <c r="E3" s="254"/>
      <c r="F3" s="253"/>
      <c r="G3" s="255"/>
      <c r="H3" s="78"/>
      <c r="I3" s="18"/>
      <c r="J3" s="19"/>
      <c r="N3" s="293"/>
      <c r="O3" s="293"/>
      <c r="P3" s="293"/>
      <c r="Q3" s="293"/>
      <c r="R3" s="293"/>
      <c r="S3" s="293"/>
      <c r="T3" s="293"/>
    </row>
    <row r="4" spans="1:20" s="118" customFormat="1" x14ac:dyDescent="0.2">
      <c r="A4" s="122" t="s">
        <v>189</v>
      </c>
      <c r="B4" s="115"/>
      <c r="C4" s="115"/>
      <c r="D4" s="115"/>
      <c r="E4" s="123"/>
      <c r="F4" s="115"/>
      <c r="G4" s="115"/>
      <c r="H4" s="18"/>
      <c r="I4" s="18"/>
      <c r="J4" s="19"/>
      <c r="N4" s="294"/>
      <c r="O4" s="294"/>
      <c r="P4" s="294"/>
      <c r="Q4" s="294"/>
      <c r="R4" s="294"/>
      <c r="S4" s="294"/>
      <c r="T4" s="294"/>
    </row>
    <row r="5" spans="1:20" x14ac:dyDescent="0.2">
      <c r="A5" s="115"/>
      <c r="B5" s="115"/>
      <c r="C5" s="115"/>
      <c r="D5" s="115"/>
      <c r="E5" s="123"/>
      <c r="F5" s="115"/>
      <c r="H5" s="115" t="s">
        <v>159</v>
      </c>
      <c r="I5" s="18"/>
      <c r="J5" s="19"/>
      <c r="N5" s="120"/>
      <c r="O5" s="120"/>
      <c r="P5" s="120"/>
      <c r="Q5" s="120"/>
      <c r="R5" s="120"/>
      <c r="S5" s="120"/>
      <c r="T5" s="120"/>
    </row>
    <row r="6" spans="1:20" x14ac:dyDescent="0.2">
      <c r="A6" s="288" t="s">
        <v>33</v>
      </c>
      <c r="B6" s="289"/>
      <c r="C6" s="289"/>
      <c r="D6" s="289"/>
      <c r="E6" s="289"/>
      <c r="F6" s="253"/>
      <c r="G6" s="255"/>
      <c r="H6" s="256"/>
      <c r="I6" s="18"/>
      <c r="J6" s="19"/>
      <c r="N6" s="120"/>
      <c r="O6" s="120"/>
      <c r="P6" s="120"/>
      <c r="Q6" s="120"/>
      <c r="R6" s="120"/>
      <c r="S6" s="120"/>
      <c r="T6" s="120"/>
    </row>
    <row r="7" spans="1:20" x14ac:dyDescent="0.2">
      <c r="A7" s="260" t="s">
        <v>217</v>
      </c>
      <c r="B7" s="262"/>
      <c r="C7" s="262"/>
      <c r="D7" s="262"/>
      <c r="E7" s="265"/>
      <c r="F7" s="262"/>
      <c r="G7" s="255"/>
      <c r="H7" s="125"/>
    </row>
    <row r="8" spans="1:20" x14ac:dyDescent="0.2">
      <c r="A8" s="18"/>
      <c r="B8" s="18"/>
      <c r="C8" s="18"/>
      <c r="E8" s="115"/>
      <c r="F8" s="115"/>
      <c r="G8" s="115"/>
      <c r="H8" s="18"/>
      <c r="I8" s="18"/>
      <c r="J8" s="19"/>
    </row>
    <row r="9" spans="1:20" x14ac:dyDescent="0.2">
      <c r="A9" s="18"/>
      <c r="B9" s="18"/>
      <c r="C9" s="18"/>
      <c r="D9" s="259"/>
      <c r="E9" s="115"/>
      <c r="F9" s="115"/>
      <c r="G9" s="115"/>
      <c r="H9" s="18"/>
      <c r="I9" s="18"/>
      <c r="J9" s="19"/>
    </row>
    <row r="10" spans="1:20" x14ac:dyDescent="0.2">
      <c r="A10" s="58" t="s">
        <v>185</v>
      </c>
      <c r="B10" s="115"/>
      <c r="C10" s="115"/>
      <c r="D10" s="115"/>
      <c r="E10" s="115"/>
      <c r="F10" s="115"/>
      <c r="G10" s="115"/>
      <c r="H10" s="18"/>
      <c r="I10" s="18"/>
      <c r="J10" s="19"/>
    </row>
    <row r="11" spans="1:20" x14ac:dyDescent="0.2">
      <c r="A11" s="115" t="s">
        <v>126</v>
      </c>
      <c r="B11" s="115"/>
      <c r="C11" s="115"/>
      <c r="D11" s="115"/>
      <c r="E11" s="115"/>
      <c r="F11" s="115"/>
      <c r="G11" s="115"/>
      <c r="H11" s="18"/>
      <c r="I11" s="18"/>
      <c r="J11" s="19"/>
    </row>
    <row r="12" spans="1:20" x14ac:dyDescent="0.2">
      <c r="A12" s="115" t="s">
        <v>94</v>
      </c>
      <c r="B12" s="115"/>
      <c r="C12" s="115"/>
      <c r="D12" s="115"/>
      <c r="E12" s="115"/>
      <c r="F12" s="115"/>
      <c r="G12" s="115"/>
      <c r="H12" s="18"/>
      <c r="I12" s="18"/>
      <c r="J12" s="19"/>
    </row>
    <row r="13" spans="1:20" x14ac:dyDescent="0.2">
      <c r="A13" s="115" t="s">
        <v>22</v>
      </c>
      <c r="B13" s="18"/>
      <c r="C13" s="18"/>
      <c r="D13" s="18"/>
      <c r="E13" s="18"/>
      <c r="F13" s="18"/>
      <c r="G13" s="18"/>
      <c r="H13" s="18"/>
      <c r="I13" s="18"/>
      <c r="J13" s="19"/>
    </row>
    <row r="14" spans="1:20" x14ac:dyDescent="0.2">
      <c r="A14" s="115" t="s">
        <v>182</v>
      </c>
      <c r="E14" s="18"/>
      <c r="F14" s="18"/>
      <c r="G14" s="18"/>
      <c r="H14" s="18"/>
      <c r="I14" s="18"/>
      <c r="J14" s="19"/>
    </row>
    <row r="15" spans="1:20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9"/>
    </row>
    <row r="16" spans="1:20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9"/>
    </row>
    <row r="17" spans="1:10" ht="25.5" x14ac:dyDescent="0.2">
      <c r="A17" s="290" t="s">
        <v>24</v>
      </c>
      <c r="B17" s="291"/>
      <c r="C17" s="291"/>
      <c r="D17" s="291"/>
      <c r="E17" s="291"/>
      <c r="F17" s="292"/>
      <c r="G17" s="10" t="s">
        <v>14</v>
      </c>
      <c r="H17" s="14"/>
      <c r="I17" s="15"/>
      <c r="J17" s="16"/>
    </row>
    <row r="18" spans="1:10" x14ac:dyDescent="0.2">
      <c r="A18" s="285" t="s">
        <v>16</v>
      </c>
      <c r="B18" s="286"/>
      <c r="C18" s="286"/>
      <c r="D18" s="286"/>
      <c r="E18" s="287"/>
      <c r="F18" s="23"/>
      <c r="G18" s="147"/>
      <c r="H18" s="15"/>
      <c r="I18" s="18"/>
      <c r="J18" s="18"/>
    </row>
    <row r="19" spans="1:10" x14ac:dyDescent="0.2">
      <c r="A19" s="285" t="s">
        <v>15</v>
      </c>
      <c r="B19" s="286"/>
      <c r="C19" s="286"/>
      <c r="D19" s="286"/>
      <c r="E19" s="287"/>
      <c r="F19" s="23"/>
      <c r="G19" s="147"/>
      <c r="H19" s="18"/>
      <c r="I19" s="18"/>
      <c r="J19" s="18"/>
    </row>
    <row r="20" spans="1:10" x14ac:dyDescent="0.2">
      <c r="A20" s="285" t="s">
        <v>17</v>
      </c>
      <c r="B20" s="286"/>
      <c r="C20" s="286"/>
      <c r="D20" s="286"/>
      <c r="E20" s="287"/>
      <c r="F20" s="23"/>
      <c r="G20" s="147"/>
      <c r="H20" s="18"/>
      <c r="I20" s="18"/>
      <c r="J20" s="18"/>
    </row>
    <row r="21" spans="1:10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25.5" x14ac:dyDescent="0.2">
      <c r="A22" s="20" t="s">
        <v>23</v>
      </c>
      <c r="B22" s="20" t="s">
        <v>89</v>
      </c>
      <c r="C22" s="20" t="s">
        <v>90</v>
      </c>
      <c r="D22" s="20" t="s">
        <v>19</v>
      </c>
      <c r="E22" s="20" t="s">
        <v>20</v>
      </c>
      <c r="F22" s="20" t="s">
        <v>21</v>
      </c>
      <c r="G22" s="20" t="s">
        <v>25</v>
      </c>
      <c r="H22" s="20" t="s">
        <v>15</v>
      </c>
      <c r="I22" s="20" t="s">
        <v>26</v>
      </c>
    </row>
    <row r="23" spans="1:10" x14ac:dyDescent="0.2">
      <c r="A23" s="77"/>
      <c r="B23" s="78"/>
      <c r="C23" s="78"/>
      <c r="D23" s="79"/>
      <c r="E23" s="78"/>
      <c r="F23" s="150"/>
      <c r="G23" s="148">
        <f>$G$18*F23</f>
        <v>0</v>
      </c>
      <c r="H23" s="148">
        <f t="shared" ref="H23:H48" si="0">$G$19*F23*5</f>
        <v>0</v>
      </c>
      <c r="I23" s="148">
        <f>$G$20*F23</f>
        <v>0</v>
      </c>
    </row>
    <row r="24" spans="1:10" x14ac:dyDescent="0.2">
      <c r="A24" s="77"/>
      <c r="B24" s="78"/>
      <c r="C24" s="78"/>
      <c r="D24" s="79"/>
      <c r="E24" s="78"/>
      <c r="F24" s="150">
        <v>0</v>
      </c>
      <c r="G24" s="148">
        <f t="shared" ref="G24:G48" si="1">$G$18*F24</f>
        <v>0</v>
      </c>
      <c r="H24" s="148">
        <f t="shared" si="0"/>
        <v>0</v>
      </c>
      <c r="I24" s="148">
        <f t="shared" ref="I24:I48" si="2">$G$20*F24</f>
        <v>0</v>
      </c>
    </row>
    <row r="25" spans="1:10" x14ac:dyDescent="0.2">
      <c r="A25" s="77"/>
      <c r="B25" s="78"/>
      <c r="C25" s="78"/>
      <c r="D25" s="79"/>
      <c r="E25" s="78"/>
      <c r="F25" s="150">
        <v>0</v>
      </c>
      <c r="G25" s="148">
        <f t="shared" si="1"/>
        <v>0</v>
      </c>
      <c r="H25" s="148">
        <f t="shared" si="0"/>
        <v>0</v>
      </c>
      <c r="I25" s="148">
        <f t="shared" si="2"/>
        <v>0</v>
      </c>
    </row>
    <row r="26" spans="1:10" x14ac:dyDescent="0.2">
      <c r="A26" s="77"/>
      <c r="B26" s="78"/>
      <c r="C26" s="78"/>
      <c r="D26" s="79"/>
      <c r="E26" s="78"/>
      <c r="F26" s="150">
        <v>0</v>
      </c>
      <c r="G26" s="148">
        <f t="shared" si="1"/>
        <v>0</v>
      </c>
      <c r="H26" s="148">
        <f t="shared" si="0"/>
        <v>0</v>
      </c>
      <c r="I26" s="148">
        <f t="shared" si="2"/>
        <v>0</v>
      </c>
    </row>
    <row r="27" spans="1:10" x14ac:dyDescent="0.2">
      <c r="A27" s="77"/>
      <c r="B27" s="78"/>
      <c r="C27" s="78"/>
      <c r="D27" s="79"/>
      <c r="E27" s="78"/>
      <c r="F27" s="150">
        <v>0</v>
      </c>
      <c r="G27" s="148">
        <f t="shared" si="1"/>
        <v>0</v>
      </c>
      <c r="H27" s="148">
        <f t="shared" si="0"/>
        <v>0</v>
      </c>
      <c r="I27" s="148">
        <f t="shared" si="2"/>
        <v>0</v>
      </c>
    </row>
    <row r="28" spans="1:10" x14ac:dyDescent="0.2">
      <c r="A28" s="77"/>
      <c r="B28" s="78"/>
      <c r="C28" s="78"/>
      <c r="D28" s="79"/>
      <c r="E28" s="78"/>
      <c r="F28" s="150">
        <v>0</v>
      </c>
      <c r="G28" s="148">
        <f t="shared" si="1"/>
        <v>0</v>
      </c>
      <c r="H28" s="148">
        <f t="shared" si="0"/>
        <v>0</v>
      </c>
      <c r="I28" s="148">
        <f t="shared" si="2"/>
        <v>0</v>
      </c>
    </row>
    <row r="29" spans="1:10" x14ac:dyDescent="0.2">
      <c r="A29" s="77"/>
      <c r="B29" s="78"/>
      <c r="C29" s="78"/>
      <c r="D29" s="79"/>
      <c r="E29" s="78"/>
      <c r="F29" s="150">
        <v>0</v>
      </c>
      <c r="G29" s="148">
        <f t="shared" si="1"/>
        <v>0</v>
      </c>
      <c r="H29" s="148">
        <f t="shared" si="0"/>
        <v>0</v>
      </c>
      <c r="I29" s="148">
        <f t="shared" si="2"/>
        <v>0</v>
      </c>
    </row>
    <row r="30" spans="1:10" x14ac:dyDescent="0.2">
      <c r="A30" s="77"/>
      <c r="B30" s="78"/>
      <c r="C30" s="78"/>
      <c r="D30" s="79"/>
      <c r="E30" s="78"/>
      <c r="F30" s="150">
        <v>0</v>
      </c>
      <c r="G30" s="148">
        <f t="shared" si="1"/>
        <v>0</v>
      </c>
      <c r="H30" s="148">
        <f t="shared" si="0"/>
        <v>0</v>
      </c>
      <c r="I30" s="148">
        <f t="shared" si="2"/>
        <v>0</v>
      </c>
    </row>
    <row r="31" spans="1:10" x14ac:dyDescent="0.2">
      <c r="A31" s="77"/>
      <c r="B31" s="78"/>
      <c r="C31" s="78"/>
      <c r="D31" s="79"/>
      <c r="E31" s="78"/>
      <c r="F31" s="150">
        <v>0</v>
      </c>
      <c r="G31" s="148">
        <f t="shared" si="1"/>
        <v>0</v>
      </c>
      <c r="H31" s="148">
        <f t="shared" si="0"/>
        <v>0</v>
      </c>
      <c r="I31" s="148">
        <f t="shared" si="2"/>
        <v>0</v>
      </c>
    </row>
    <row r="32" spans="1:10" x14ac:dyDescent="0.2">
      <c r="A32" s="77"/>
      <c r="B32" s="78"/>
      <c r="C32" s="78"/>
      <c r="D32" s="79"/>
      <c r="E32" s="78"/>
      <c r="F32" s="150">
        <v>0</v>
      </c>
      <c r="G32" s="148">
        <f t="shared" si="1"/>
        <v>0</v>
      </c>
      <c r="H32" s="148">
        <f t="shared" si="0"/>
        <v>0</v>
      </c>
      <c r="I32" s="148">
        <f t="shared" si="2"/>
        <v>0</v>
      </c>
    </row>
    <row r="33" spans="1:9" x14ac:dyDescent="0.2">
      <c r="A33" s="77"/>
      <c r="B33" s="78"/>
      <c r="C33" s="78"/>
      <c r="D33" s="79"/>
      <c r="E33" s="78"/>
      <c r="F33" s="150">
        <v>0</v>
      </c>
      <c r="G33" s="148">
        <f t="shared" si="1"/>
        <v>0</v>
      </c>
      <c r="H33" s="148">
        <f t="shared" si="0"/>
        <v>0</v>
      </c>
      <c r="I33" s="148">
        <f t="shared" si="2"/>
        <v>0</v>
      </c>
    </row>
    <row r="34" spans="1:9" x14ac:dyDescent="0.2">
      <c r="A34" s="77"/>
      <c r="B34" s="78"/>
      <c r="C34" s="78"/>
      <c r="D34" s="79"/>
      <c r="E34" s="78"/>
      <c r="F34" s="151">
        <v>0</v>
      </c>
      <c r="G34" s="148">
        <f t="shared" si="1"/>
        <v>0</v>
      </c>
      <c r="H34" s="148">
        <f t="shared" si="0"/>
        <v>0</v>
      </c>
      <c r="I34" s="148">
        <f t="shared" si="2"/>
        <v>0</v>
      </c>
    </row>
    <row r="35" spans="1:9" x14ac:dyDescent="0.2">
      <c r="A35" s="77"/>
      <c r="B35" s="78"/>
      <c r="C35" s="78"/>
      <c r="D35" s="79"/>
      <c r="E35" s="78"/>
      <c r="F35" s="150">
        <v>0</v>
      </c>
      <c r="G35" s="148">
        <f t="shared" si="1"/>
        <v>0</v>
      </c>
      <c r="H35" s="148">
        <f t="shared" si="0"/>
        <v>0</v>
      </c>
      <c r="I35" s="148">
        <f t="shared" si="2"/>
        <v>0</v>
      </c>
    </row>
    <row r="36" spans="1:9" x14ac:dyDescent="0.2">
      <c r="A36" s="77"/>
      <c r="B36" s="78"/>
      <c r="C36" s="78"/>
      <c r="D36" s="79"/>
      <c r="E36" s="78"/>
      <c r="F36" s="150">
        <v>0</v>
      </c>
      <c r="G36" s="148">
        <f t="shared" si="1"/>
        <v>0</v>
      </c>
      <c r="H36" s="148">
        <f t="shared" si="0"/>
        <v>0</v>
      </c>
      <c r="I36" s="148">
        <f t="shared" si="2"/>
        <v>0</v>
      </c>
    </row>
    <row r="37" spans="1:9" x14ac:dyDescent="0.2">
      <c r="A37" s="77"/>
      <c r="B37" s="78"/>
      <c r="C37" s="78"/>
      <c r="D37" s="79"/>
      <c r="E37" s="78"/>
      <c r="F37" s="150">
        <v>0</v>
      </c>
      <c r="G37" s="148">
        <f t="shared" si="1"/>
        <v>0</v>
      </c>
      <c r="H37" s="148">
        <f t="shared" si="0"/>
        <v>0</v>
      </c>
      <c r="I37" s="148">
        <f t="shared" si="2"/>
        <v>0</v>
      </c>
    </row>
    <row r="38" spans="1:9" x14ac:dyDescent="0.2">
      <c r="A38" s="77"/>
      <c r="B38" s="78"/>
      <c r="C38" s="78"/>
      <c r="D38" s="79"/>
      <c r="E38" s="78"/>
      <c r="F38" s="150">
        <v>0</v>
      </c>
      <c r="G38" s="148">
        <f t="shared" si="1"/>
        <v>0</v>
      </c>
      <c r="H38" s="148">
        <f t="shared" si="0"/>
        <v>0</v>
      </c>
      <c r="I38" s="148">
        <f t="shared" si="2"/>
        <v>0</v>
      </c>
    </row>
    <row r="39" spans="1:9" x14ac:dyDescent="0.2">
      <c r="A39" s="77"/>
      <c r="B39" s="78"/>
      <c r="C39" s="78"/>
      <c r="D39" s="79"/>
      <c r="E39" s="78"/>
      <c r="F39" s="150">
        <v>0</v>
      </c>
      <c r="G39" s="148">
        <f t="shared" si="1"/>
        <v>0</v>
      </c>
      <c r="H39" s="148">
        <f t="shared" si="0"/>
        <v>0</v>
      </c>
      <c r="I39" s="148">
        <f t="shared" si="2"/>
        <v>0</v>
      </c>
    </row>
    <row r="40" spans="1:9" x14ac:dyDescent="0.2">
      <c r="A40" s="77"/>
      <c r="B40" s="78"/>
      <c r="C40" s="78"/>
      <c r="D40" s="79"/>
      <c r="E40" s="78"/>
      <c r="F40" s="150">
        <v>0</v>
      </c>
      <c r="G40" s="148">
        <f t="shared" si="1"/>
        <v>0</v>
      </c>
      <c r="H40" s="148">
        <f t="shared" si="0"/>
        <v>0</v>
      </c>
      <c r="I40" s="148">
        <f t="shared" si="2"/>
        <v>0</v>
      </c>
    </row>
    <row r="41" spans="1:9" x14ac:dyDescent="0.2">
      <c r="A41" s="77"/>
      <c r="B41" s="78"/>
      <c r="C41" s="78"/>
      <c r="D41" s="79"/>
      <c r="E41" s="78"/>
      <c r="F41" s="150">
        <v>0</v>
      </c>
      <c r="G41" s="148">
        <f t="shared" si="1"/>
        <v>0</v>
      </c>
      <c r="H41" s="148">
        <f t="shared" si="0"/>
        <v>0</v>
      </c>
      <c r="I41" s="148">
        <f t="shared" si="2"/>
        <v>0</v>
      </c>
    </row>
    <row r="42" spans="1:9" x14ac:dyDescent="0.2">
      <c r="A42" s="77"/>
      <c r="B42" s="78"/>
      <c r="C42" s="78"/>
      <c r="D42" s="79"/>
      <c r="E42" s="78"/>
      <c r="F42" s="150">
        <v>0</v>
      </c>
      <c r="G42" s="148">
        <f t="shared" si="1"/>
        <v>0</v>
      </c>
      <c r="H42" s="148">
        <f t="shared" si="0"/>
        <v>0</v>
      </c>
      <c r="I42" s="148">
        <f t="shared" si="2"/>
        <v>0</v>
      </c>
    </row>
    <row r="43" spans="1:9" x14ac:dyDescent="0.2">
      <c r="A43" s="77"/>
      <c r="B43" s="78"/>
      <c r="C43" s="78"/>
      <c r="D43" s="79"/>
      <c r="E43" s="78"/>
      <c r="F43" s="150">
        <v>0</v>
      </c>
      <c r="G43" s="148">
        <f t="shared" si="1"/>
        <v>0</v>
      </c>
      <c r="H43" s="148">
        <f t="shared" si="0"/>
        <v>0</v>
      </c>
      <c r="I43" s="148">
        <f t="shared" si="2"/>
        <v>0</v>
      </c>
    </row>
    <row r="44" spans="1:9" x14ac:dyDescent="0.2">
      <c r="A44" s="77"/>
      <c r="B44" s="78"/>
      <c r="C44" s="78"/>
      <c r="D44" s="79"/>
      <c r="E44" s="78"/>
      <c r="F44" s="150">
        <v>0</v>
      </c>
      <c r="G44" s="148">
        <f t="shared" si="1"/>
        <v>0</v>
      </c>
      <c r="H44" s="148">
        <f t="shared" si="0"/>
        <v>0</v>
      </c>
      <c r="I44" s="148">
        <f t="shared" si="2"/>
        <v>0</v>
      </c>
    </row>
    <row r="45" spans="1:9" x14ac:dyDescent="0.2">
      <c r="A45" s="77"/>
      <c r="B45" s="78"/>
      <c r="C45" s="78"/>
      <c r="D45" s="79"/>
      <c r="E45" s="78"/>
      <c r="F45" s="150">
        <v>0</v>
      </c>
      <c r="G45" s="148">
        <f t="shared" si="1"/>
        <v>0</v>
      </c>
      <c r="H45" s="148">
        <f t="shared" si="0"/>
        <v>0</v>
      </c>
      <c r="I45" s="148">
        <f t="shared" si="2"/>
        <v>0</v>
      </c>
    </row>
    <row r="46" spans="1:9" x14ac:dyDescent="0.2">
      <c r="A46" s="77"/>
      <c r="B46" s="78"/>
      <c r="C46" s="78"/>
      <c r="D46" s="79"/>
      <c r="E46" s="78"/>
      <c r="F46" s="150">
        <v>0</v>
      </c>
      <c r="G46" s="148">
        <f t="shared" si="1"/>
        <v>0</v>
      </c>
      <c r="H46" s="148">
        <f t="shared" si="0"/>
        <v>0</v>
      </c>
      <c r="I46" s="148">
        <f t="shared" si="2"/>
        <v>0</v>
      </c>
    </row>
    <row r="47" spans="1:9" x14ac:dyDescent="0.2">
      <c r="A47" s="77"/>
      <c r="B47" s="78"/>
      <c r="C47" s="78"/>
      <c r="D47" s="79"/>
      <c r="E47" s="78"/>
      <c r="F47" s="150">
        <v>0</v>
      </c>
      <c r="G47" s="148">
        <f t="shared" si="1"/>
        <v>0</v>
      </c>
      <c r="H47" s="148">
        <f t="shared" si="0"/>
        <v>0</v>
      </c>
      <c r="I47" s="148">
        <f t="shared" si="2"/>
        <v>0</v>
      </c>
    </row>
    <row r="48" spans="1:9" x14ac:dyDescent="0.2">
      <c r="A48" s="77"/>
      <c r="B48" s="78"/>
      <c r="C48" s="78"/>
      <c r="D48" s="79"/>
      <c r="E48" s="78"/>
      <c r="F48" s="150">
        <v>0</v>
      </c>
      <c r="G48" s="148">
        <f t="shared" si="1"/>
        <v>0</v>
      </c>
      <c r="H48" s="148">
        <f t="shared" si="0"/>
        <v>0</v>
      </c>
      <c r="I48" s="148">
        <f t="shared" si="2"/>
        <v>0</v>
      </c>
    </row>
    <row r="49" spans="1:9" x14ac:dyDescent="0.2">
      <c r="A49" s="21"/>
      <c r="B49" s="21"/>
      <c r="C49" s="21"/>
      <c r="D49" s="21"/>
      <c r="E49" s="21"/>
      <c r="F49" s="22" t="s">
        <v>108</v>
      </c>
      <c r="G49" s="152">
        <f>SUM(G23:G48)</f>
        <v>0</v>
      </c>
      <c r="H49" s="152">
        <f>SUM(H23:H48)</f>
        <v>0</v>
      </c>
      <c r="I49" s="152">
        <f>SUM(I23:I48)</f>
        <v>0</v>
      </c>
    </row>
  </sheetData>
  <mergeCells count="7">
    <mergeCell ref="A20:E20"/>
    <mergeCell ref="A6:E6"/>
    <mergeCell ref="A17:F17"/>
    <mergeCell ref="N3:T3"/>
    <mergeCell ref="N4:T4"/>
    <mergeCell ref="A19:E19"/>
    <mergeCell ref="A18:E18"/>
  </mergeCells>
  <pageMargins left="0.7" right="0.7" top="0.75" bottom="0.75" header="0.3" footer="0.3"/>
  <pageSetup paperSize="8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83"/>
  <sheetViews>
    <sheetView topLeftCell="A16" zoomScaleNormal="100" workbookViewId="0">
      <selection activeCell="I50" sqref="I50"/>
    </sheetView>
  </sheetViews>
  <sheetFormatPr defaultColWidth="9.33203125" defaultRowHeight="12.75" x14ac:dyDescent="0.2"/>
  <cols>
    <col min="1" max="1" width="18.33203125" style="1" customWidth="1"/>
    <col min="2" max="3" width="10" style="1" customWidth="1"/>
    <col min="4" max="4" width="19.5" style="1" customWidth="1"/>
    <col min="5" max="5" width="19.6640625" style="1" customWidth="1"/>
    <col min="6" max="9" width="21.33203125" style="1" customWidth="1"/>
    <col min="10" max="16384" width="9.33203125" style="1"/>
  </cols>
  <sheetData>
    <row r="1" spans="1:29" ht="15" x14ac:dyDescent="0.25">
      <c r="A1" s="64" t="s">
        <v>174</v>
      </c>
      <c r="G1" s="65"/>
      <c r="H1" s="65"/>
      <c r="I1" s="66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15" x14ac:dyDescent="0.25">
      <c r="G2" s="65"/>
      <c r="H2" s="65"/>
      <c r="I2" s="66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x14ac:dyDescent="0.2">
      <c r="A3" s="58" t="s">
        <v>184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x14ac:dyDescent="0.2">
      <c r="A4" s="21" t="s">
        <v>97</v>
      </c>
      <c r="B4" s="21"/>
      <c r="C4" s="21"/>
      <c r="D4" s="21"/>
      <c r="E4" s="21"/>
      <c r="F4" s="119"/>
      <c r="G4" s="78"/>
      <c r="H4" s="59"/>
      <c r="I4" s="59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x14ac:dyDescent="0.2">
      <c r="A5" s="115" t="s">
        <v>188</v>
      </c>
      <c r="B5" s="115"/>
      <c r="C5" s="115"/>
      <c r="D5" s="115"/>
      <c r="E5" s="115"/>
      <c r="F5" s="59"/>
      <c r="G5" s="59"/>
      <c r="H5" s="59"/>
      <c r="I5" s="59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29" x14ac:dyDescent="0.2">
      <c r="A6" s="115"/>
      <c r="B6" s="115"/>
      <c r="C6" s="115"/>
      <c r="D6" s="115"/>
      <c r="E6" s="115"/>
      <c r="F6" s="59"/>
      <c r="G6" s="59"/>
      <c r="H6" s="59"/>
      <c r="I6" s="59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x14ac:dyDescent="0.2">
      <c r="A7" s="299" t="s">
        <v>33</v>
      </c>
      <c r="B7" s="299"/>
      <c r="C7" s="299"/>
      <c r="D7" s="299"/>
      <c r="E7" s="299"/>
      <c r="F7" s="299"/>
      <c r="G7" s="125"/>
      <c r="H7" s="59"/>
      <c r="I7" s="59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x14ac:dyDescent="0.2">
      <c r="A8" s="260" t="s">
        <v>217</v>
      </c>
      <c r="B8" s="261"/>
      <c r="C8" s="261"/>
      <c r="D8" s="29"/>
      <c r="E8" s="134"/>
      <c r="F8" s="264"/>
      <c r="G8" s="125"/>
      <c r="H8" s="59"/>
      <c r="I8" s="59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x14ac:dyDescent="0.2">
      <c r="A9" s="18"/>
      <c r="B9" s="18"/>
      <c r="C9" s="18"/>
      <c r="D9" s="259"/>
      <c r="E9" s="126"/>
      <c r="F9" s="126"/>
      <c r="G9" s="127"/>
      <c r="H9" s="59"/>
      <c r="I9" s="59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x14ac:dyDescent="0.2">
      <c r="A10" s="58" t="s">
        <v>185</v>
      </c>
      <c r="B10" s="59"/>
      <c r="C10" s="59"/>
      <c r="D10" s="59"/>
      <c r="E10" s="59"/>
      <c r="F10" s="59"/>
      <c r="G10" s="59"/>
      <c r="H10" s="59"/>
      <c r="I10" s="59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s="26" customFormat="1" ht="15" x14ac:dyDescent="0.25">
      <c r="A11" s="115" t="s">
        <v>183</v>
      </c>
      <c r="B11" s="128"/>
      <c r="C11" s="128"/>
      <c r="D11" s="128"/>
      <c r="E11" s="128"/>
      <c r="F11" s="128"/>
      <c r="G11" s="128"/>
      <c r="H11" s="128"/>
      <c r="I11" s="128"/>
      <c r="J11" s="27"/>
      <c r="P11" s="18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x14ac:dyDescent="0.2">
      <c r="A12" s="295" t="s">
        <v>35</v>
      </c>
      <c r="B12" s="295"/>
      <c r="C12" s="295"/>
      <c r="D12" s="295"/>
      <c r="E12" s="295"/>
      <c r="F12" s="295"/>
      <c r="G12" s="295"/>
      <c r="H12" s="295"/>
      <c r="I12" s="295"/>
      <c r="J12" s="24"/>
      <c r="P12" s="18"/>
      <c r="Q12" s="18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12.95" customHeight="1" x14ac:dyDescent="0.2">
      <c r="A13" s="115" t="s">
        <v>27</v>
      </c>
      <c r="B13" s="59"/>
      <c r="C13" s="59"/>
      <c r="D13" s="59"/>
      <c r="E13" s="59"/>
      <c r="F13" s="59"/>
      <c r="G13" s="59"/>
      <c r="H13" s="59"/>
      <c r="I13" s="59"/>
      <c r="J13" s="18"/>
      <c r="P13" s="18"/>
      <c r="Q13" s="18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18" customHeight="1" x14ac:dyDescent="0.2">
      <c r="E14" s="59"/>
      <c r="F14" s="59"/>
      <c r="G14" s="59"/>
      <c r="H14" s="59"/>
      <c r="I14" s="59"/>
      <c r="J14" s="18"/>
      <c r="P14" s="18"/>
      <c r="Q14" s="18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29" ht="42" customHeight="1" x14ac:dyDescent="0.2">
      <c r="A15" s="297" t="s">
        <v>24</v>
      </c>
      <c r="B15" s="297"/>
      <c r="C15" s="297"/>
      <c r="D15" s="297"/>
      <c r="E15" s="297"/>
      <c r="F15" s="297"/>
      <c r="G15" s="10" t="s">
        <v>14</v>
      </c>
      <c r="H15" s="129"/>
      <c r="I15" s="129"/>
      <c r="J15" s="18"/>
      <c r="P15" s="18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29" ht="42" customHeight="1" x14ac:dyDescent="0.2">
      <c r="A16" s="298" t="s">
        <v>18</v>
      </c>
      <c r="B16" s="298"/>
      <c r="C16" s="298"/>
      <c r="D16" s="298"/>
      <c r="E16" s="298"/>
      <c r="F16" s="298"/>
      <c r="G16" s="147"/>
      <c r="H16" s="129"/>
      <c r="I16" s="129"/>
      <c r="J16" s="18"/>
      <c r="K16" s="18"/>
      <c r="L16"/>
      <c r="M16"/>
      <c r="N16"/>
      <c r="O16"/>
      <c r="P16"/>
      <c r="Q16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x14ac:dyDescent="0.2">
      <c r="A17" s="28"/>
      <c r="B17" s="29"/>
      <c r="C17" s="29"/>
      <c r="D17" s="29"/>
      <c r="E17" s="29"/>
      <c r="F17" s="29"/>
      <c r="G17" s="29"/>
      <c r="H17" s="11"/>
      <c r="I17" s="12"/>
      <c r="J17" s="18"/>
      <c r="L17" s="18"/>
      <c r="M17" s="18"/>
      <c r="N17" s="18"/>
      <c r="O17" s="18"/>
      <c r="P17" s="18"/>
      <c r="Q17" s="18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s="32" customFormat="1" ht="68.25" customHeight="1" x14ac:dyDescent="0.2">
      <c r="A18" s="20" t="s">
        <v>23</v>
      </c>
      <c r="B18" s="20" t="s">
        <v>89</v>
      </c>
      <c r="C18" s="20" t="s">
        <v>91</v>
      </c>
      <c r="D18" s="20" t="s">
        <v>19</v>
      </c>
      <c r="E18" s="30" t="s">
        <v>28</v>
      </c>
      <c r="F18" s="20" t="s">
        <v>29</v>
      </c>
      <c r="G18" s="20" t="s">
        <v>30</v>
      </c>
      <c r="H18" s="20" t="s">
        <v>31</v>
      </c>
      <c r="I18" s="20" t="s">
        <v>32</v>
      </c>
      <c r="J18" s="31"/>
      <c r="K18" s="18"/>
      <c r="L18" s="18"/>
      <c r="M18" s="18"/>
      <c r="N18" s="18"/>
      <c r="O18" s="18"/>
      <c r="P18" s="18"/>
      <c r="Q18" s="18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</row>
    <row r="19" spans="1:29" x14ac:dyDescent="0.2">
      <c r="A19" s="78"/>
      <c r="B19" s="78"/>
      <c r="C19" s="78"/>
      <c r="D19" s="79"/>
      <c r="E19" s="80"/>
      <c r="F19" s="149"/>
      <c r="G19" s="149"/>
      <c r="H19" s="135"/>
      <c r="I19" s="148">
        <f>$G$16*H19</f>
        <v>0</v>
      </c>
      <c r="J19" s="24"/>
      <c r="K19" s="18"/>
      <c r="L19"/>
      <c r="M19"/>
      <c r="N19"/>
      <c r="O19"/>
      <c r="P19"/>
      <c r="Q19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x14ac:dyDescent="0.2">
      <c r="A20" s="78"/>
      <c r="B20" s="78"/>
      <c r="C20" s="78"/>
      <c r="D20" s="79"/>
      <c r="E20" s="80"/>
      <c r="F20" s="149"/>
      <c r="G20" s="149"/>
      <c r="H20" s="135"/>
      <c r="I20" s="148">
        <f t="shared" ref="I20:I46" si="0">$G$16*H20</f>
        <v>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x14ac:dyDescent="0.2">
      <c r="A21" s="78"/>
      <c r="B21" s="78"/>
      <c r="C21" s="78"/>
      <c r="D21" s="79"/>
      <c r="E21" s="80"/>
      <c r="F21" s="149"/>
      <c r="G21" s="149"/>
      <c r="H21" s="135"/>
      <c r="I21" s="148">
        <f t="shared" si="0"/>
        <v>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x14ac:dyDescent="0.2">
      <c r="A22" s="78"/>
      <c r="B22" s="78"/>
      <c r="C22" s="78"/>
      <c r="D22" s="79"/>
      <c r="E22" s="80"/>
      <c r="F22" s="149"/>
      <c r="G22" s="149"/>
      <c r="H22" s="135"/>
      <c r="I22" s="148">
        <f t="shared" si="0"/>
        <v>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x14ac:dyDescent="0.2">
      <c r="A23" s="78"/>
      <c r="B23" s="78"/>
      <c r="C23" s="78"/>
      <c r="D23" s="79"/>
      <c r="E23" s="80"/>
      <c r="F23" s="149"/>
      <c r="G23" s="149"/>
      <c r="H23" s="135"/>
      <c r="I23" s="148">
        <f t="shared" si="0"/>
        <v>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x14ac:dyDescent="0.2">
      <c r="A24" s="78"/>
      <c r="B24" s="78"/>
      <c r="C24" s="78"/>
      <c r="D24" s="79"/>
      <c r="E24" s="80"/>
      <c r="F24" s="149"/>
      <c r="G24" s="149"/>
      <c r="H24" s="135"/>
      <c r="I24" s="148">
        <f t="shared" si="0"/>
        <v>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x14ac:dyDescent="0.2">
      <c r="A25" s="78"/>
      <c r="B25" s="78"/>
      <c r="C25" s="78"/>
      <c r="D25" s="79"/>
      <c r="E25" s="80"/>
      <c r="F25" s="149"/>
      <c r="G25" s="149"/>
      <c r="H25" s="135"/>
      <c r="I25" s="148">
        <f t="shared" si="0"/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x14ac:dyDescent="0.2">
      <c r="A26" s="78"/>
      <c r="B26" s="78"/>
      <c r="C26" s="78"/>
      <c r="D26" s="79"/>
      <c r="E26" s="80"/>
      <c r="F26" s="149"/>
      <c r="G26" s="149"/>
      <c r="H26" s="135"/>
      <c r="I26" s="148">
        <f t="shared" si="0"/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x14ac:dyDescent="0.2">
      <c r="A27" s="78"/>
      <c r="B27" s="78"/>
      <c r="C27" s="78"/>
      <c r="D27" s="79"/>
      <c r="E27" s="80"/>
      <c r="F27" s="149"/>
      <c r="G27" s="149"/>
      <c r="H27" s="135"/>
      <c r="I27" s="148">
        <f t="shared" si="0"/>
        <v>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x14ac:dyDescent="0.2">
      <c r="A28" s="78"/>
      <c r="B28" s="78"/>
      <c r="C28" s="78"/>
      <c r="D28" s="79"/>
      <c r="E28" s="80"/>
      <c r="F28" s="149"/>
      <c r="G28" s="149"/>
      <c r="H28" s="135"/>
      <c r="I28" s="148">
        <f t="shared" si="0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x14ac:dyDescent="0.2">
      <c r="A29" s="78"/>
      <c r="B29" s="78"/>
      <c r="C29" s="78"/>
      <c r="D29" s="79"/>
      <c r="E29" s="80"/>
      <c r="F29" s="149"/>
      <c r="G29" s="149"/>
      <c r="H29" s="135"/>
      <c r="I29" s="148">
        <f t="shared" si="0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x14ac:dyDescent="0.2">
      <c r="A30" s="78"/>
      <c r="B30" s="78"/>
      <c r="C30" s="78"/>
      <c r="D30" s="79"/>
      <c r="E30" s="80"/>
      <c r="F30" s="149"/>
      <c r="G30" s="149"/>
      <c r="H30" s="135"/>
      <c r="I30" s="148">
        <f t="shared" si="0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x14ac:dyDescent="0.2">
      <c r="A31" s="78"/>
      <c r="B31" s="78"/>
      <c r="C31" s="78"/>
      <c r="D31" s="79"/>
      <c r="E31" s="80"/>
      <c r="F31" s="149"/>
      <c r="G31" s="149"/>
      <c r="H31" s="135"/>
      <c r="I31" s="148">
        <f t="shared" si="0"/>
        <v>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x14ac:dyDescent="0.2">
      <c r="A32" s="78"/>
      <c r="B32" s="78"/>
      <c r="C32" s="78"/>
      <c r="D32" s="79"/>
      <c r="E32" s="80"/>
      <c r="F32" s="149"/>
      <c r="G32" s="149"/>
      <c r="H32" s="135"/>
      <c r="I32" s="148">
        <f t="shared" si="0"/>
        <v>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x14ac:dyDescent="0.2">
      <c r="A33" s="78"/>
      <c r="B33" s="78"/>
      <c r="C33" s="78"/>
      <c r="D33" s="79"/>
      <c r="E33" s="80"/>
      <c r="F33" s="149"/>
      <c r="G33" s="149"/>
      <c r="H33" s="135"/>
      <c r="I33" s="148">
        <f t="shared" si="0"/>
        <v>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x14ac:dyDescent="0.2">
      <c r="A34" s="78"/>
      <c r="B34" s="78"/>
      <c r="C34" s="78"/>
      <c r="D34" s="79"/>
      <c r="E34" s="80"/>
      <c r="F34" s="149"/>
      <c r="G34" s="149"/>
      <c r="H34" s="135"/>
      <c r="I34" s="148">
        <f t="shared" si="0"/>
        <v>0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x14ac:dyDescent="0.2">
      <c r="A35" s="78"/>
      <c r="B35" s="78"/>
      <c r="C35" s="78"/>
      <c r="D35" s="79"/>
      <c r="E35" s="80"/>
      <c r="F35" s="149"/>
      <c r="G35" s="149"/>
      <c r="H35" s="135"/>
      <c r="I35" s="148">
        <f t="shared" si="0"/>
        <v>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x14ac:dyDescent="0.2">
      <c r="A36" s="78"/>
      <c r="B36" s="78"/>
      <c r="C36" s="78"/>
      <c r="D36" s="79"/>
      <c r="E36" s="80"/>
      <c r="F36" s="149"/>
      <c r="G36" s="149"/>
      <c r="H36" s="135"/>
      <c r="I36" s="148">
        <f t="shared" si="0"/>
        <v>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x14ac:dyDescent="0.2">
      <c r="A37" s="78"/>
      <c r="B37" s="78"/>
      <c r="C37" s="78"/>
      <c r="D37" s="79"/>
      <c r="E37" s="80"/>
      <c r="F37" s="149"/>
      <c r="G37" s="149"/>
      <c r="H37" s="135"/>
      <c r="I37" s="148">
        <f t="shared" si="0"/>
        <v>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x14ac:dyDescent="0.2">
      <c r="A38" s="78"/>
      <c r="B38" s="78"/>
      <c r="C38" s="78"/>
      <c r="D38" s="79"/>
      <c r="E38" s="80"/>
      <c r="F38" s="149"/>
      <c r="G38" s="149"/>
      <c r="H38" s="135"/>
      <c r="I38" s="148">
        <f t="shared" si="0"/>
        <v>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x14ac:dyDescent="0.2">
      <c r="A39" s="78"/>
      <c r="B39" s="78"/>
      <c r="C39" s="78"/>
      <c r="D39" s="79"/>
      <c r="E39" s="80"/>
      <c r="F39" s="149"/>
      <c r="G39" s="149"/>
      <c r="H39" s="135"/>
      <c r="I39" s="148">
        <f t="shared" si="0"/>
        <v>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x14ac:dyDescent="0.2">
      <c r="A40" s="78"/>
      <c r="B40" s="78"/>
      <c r="C40" s="78"/>
      <c r="D40" s="79"/>
      <c r="E40" s="80"/>
      <c r="F40" s="149"/>
      <c r="G40" s="149"/>
      <c r="H40" s="135"/>
      <c r="I40" s="148">
        <f t="shared" si="0"/>
        <v>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x14ac:dyDescent="0.2">
      <c r="A41" s="78"/>
      <c r="B41" s="78"/>
      <c r="C41" s="78"/>
      <c r="D41" s="79"/>
      <c r="E41" s="80"/>
      <c r="F41" s="149"/>
      <c r="G41" s="149"/>
      <c r="H41" s="135"/>
      <c r="I41" s="148">
        <f t="shared" si="0"/>
        <v>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x14ac:dyDescent="0.2">
      <c r="A42" s="78"/>
      <c r="B42" s="78"/>
      <c r="C42" s="78"/>
      <c r="D42" s="79"/>
      <c r="E42" s="80"/>
      <c r="F42" s="149"/>
      <c r="G42" s="149"/>
      <c r="H42" s="135"/>
      <c r="I42" s="148">
        <f t="shared" si="0"/>
        <v>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x14ac:dyDescent="0.2">
      <c r="A43" s="78"/>
      <c r="B43" s="78"/>
      <c r="C43" s="78"/>
      <c r="D43" s="79"/>
      <c r="E43" s="80"/>
      <c r="F43" s="149"/>
      <c r="G43" s="149"/>
      <c r="H43" s="135"/>
      <c r="I43" s="148">
        <f t="shared" si="0"/>
        <v>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x14ac:dyDescent="0.2">
      <c r="A44" s="78"/>
      <c r="B44" s="78"/>
      <c r="C44" s="78"/>
      <c r="D44" s="79"/>
      <c r="E44" s="80"/>
      <c r="F44" s="149"/>
      <c r="G44" s="149"/>
      <c r="H44" s="135"/>
      <c r="I44" s="148">
        <f t="shared" si="0"/>
        <v>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x14ac:dyDescent="0.2">
      <c r="A45" s="78"/>
      <c r="B45" s="78"/>
      <c r="C45" s="78"/>
      <c r="D45" s="79"/>
      <c r="E45" s="80"/>
      <c r="F45" s="149"/>
      <c r="G45" s="149"/>
      <c r="H45" s="135"/>
      <c r="I45" s="148">
        <f t="shared" si="0"/>
        <v>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x14ac:dyDescent="0.2">
      <c r="A46" s="78"/>
      <c r="B46" s="78"/>
      <c r="C46" s="78"/>
      <c r="D46" s="79"/>
      <c r="E46" s="80"/>
      <c r="F46" s="149"/>
      <c r="G46" s="149"/>
      <c r="H46" s="135"/>
      <c r="I46" s="148">
        <f t="shared" si="0"/>
        <v>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5" x14ac:dyDescent="0.25">
      <c r="A47" s="33"/>
      <c r="B47" s="33"/>
      <c r="C47" s="33"/>
      <c r="D47" s="33"/>
      <c r="E47" s="34"/>
      <c r="F47" s="288" t="s">
        <v>109</v>
      </c>
      <c r="G47" s="296"/>
      <c r="H47" s="152">
        <f>SUM(H19:H46)</f>
        <v>0</v>
      </c>
      <c r="I47" s="152">
        <f>SUM(I19:I46)</f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x14ac:dyDescent="0.2">
      <c r="A83" s="24"/>
      <c r="B83" s="24"/>
      <c r="C83" s="24"/>
      <c r="D83" s="24"/>
      <c r="E83" s="24"/>
      <c r="F83" s="24"/>
      <c r="G83" s="24"/>
      <c r="H83" s="24"/>
      <c r="I83" s="24"/>
    </row>
  </sheetData>
  <mergeCells count="5">
    <mergeCell ref="A12:I12"/>
    <mergeCell ref="F47:G47"/>
    <mergeCell ref="A15:F15"/>
    <mergeCell ref="A16:F16"/>
    <mergeCell ref="A7:F7"/>
  </mergeCells>
  <pageMargins left="0.70866141732283472" right="0.70866141732283472" top="0.74803149606299213" bottom="0.74803149606299213" header="0.31496062992125984" footer="0.31496062992125984"/>
  <pageSetup paperSize="8" scale="90" orientation="portrait" r:id="rId1"/>
  <colBreaks count="1" manualBreakCount="1">
    <brk id="10" max="8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E5AEE-18F1-4F9A-B17B-995EDAA14B6F}">
  <dimension ref="A1:H64"/>
  <sheetViews>
    <sheetView topLeftCell="A3" zoomScaleNormal="100" workbookViewId="0">
      <selection activeCell="G20" sqref="G20"/>
    </sheetView>
  </sheetViews>
  <sheetFormatPr defaultRowHeight="12.75" x14ac:dyDescent="0.2"/>
  <cols>
    <col min="1" max="1" width="19.83203125" customWidth="1"/>
    <col min="2" max="2" width="10" customWidth="1"/>
    <col min="3" max="3" width="10.1640625" customWidth="1"/>
    <col min="4" max="4" width="19.6640625" customWidth="1"/>
    <col min="5" max="5" width="28.33203125" customWidth="1"/>
    <col min="6" max="6" width="26.33203125" customWidth="1"/>
    <col min="7" max="7" width="23.6640625" customWidth="1"/>
  </cols>
  <sheetData>
    <row r="1" spans="1:8" ht="15.75" x14ac:dyDescent="0.25">
      <c r="A1" s="81" t="s">
        <v>179</v>
      </c>
      <c r="B1" s="1"/>
      <c r="C1" s="1"/>
      <c r="D1" s="1"/>
      <c r="E1" s="1"/>
      <c r="F1" s="1"/>
      <c r="G1" s="1"/>
    </row>
    <row r="2" spans="1:8" x14ac:dyDescent="0.2">
      <c r="A2" s="17"/>
      <c r="B2" s="1"/>
      <c r="C2" s="1"/>
      <c r="D2" s="1"/>
      <c r="E2" s="1"/>
      <c r="F2" s="1"/>
      <c r="G2" s="1"/>
    </row>
    <row r="3" spans="1:8" x14ac:dyDescent="0.2">
      <c r="A3" s="25" t="s">
        <v>185</v>
      </c>
      <c r="B3" s="59"/>
      <c r="C3" s="1"/>
      <c r="D3" s="1"/>
      <c r="E3" s="1"/>
      <c r="F3" s="1"/>
      <c r="G3" s="1"/>
    </row>
    <row r="4" spans="1:8" x14ac:dyDescent="0.2">
      <c r="A4" s="132" t="s">
        <v>169</v>
      </c>
      <c r="B4" s="59"/>
      <c r="C4" s="1"/>
      <c r="D4" s="1"/>
      <c r="E4" s="1"/>
      <c r="F4" s="1"/>
      <c r="G4" s="1"/>
    </row>
    <row r="5" spans="1:8" x14ac:dyDescent="0.2">
      <c r="A5" s="115" t="s">
        <v>127</v>
      </c>
      <c r="B5" s="59"/>
      <c r="C5" s="1"/>
      <c r="D5" s="1"/>
      <c r="E5" s="1"/>
      <c r="F5" s="1"/>
      <c r="G5" s="1"/>
    </row>
    <row r="6" spans="1:8" x14ac:dyDescent="0.2">
      <c r="A6" s="115" t="s">
        <v>92</v>
      </c>
      <c r="B6" s="59"/>
      <c r="C6" s="59"/>
      <c r="D6" s="1"/>
      <c r="E6" s="1"/>
      <c r="F6" s="1"/>
      <c r="G6" s="1"/>
    </row>
    <row r="7" spans="1:8" x14ac:dyDescent="0.2">
      <c r="A7" s="115" t="s">
        <v>186</v>
      </c>
      <c r="B7" s="1"/>
      <c r="C7" s="1"/>
      <c r="D7" s="1"/>
      <c r="E7" s="1"/>
      <c r="F7" s="1"/>
      <c r="G7" s="1"/>
    </row>
    <row r="8" spans="1:8" x14ac:dyDescent="0.2">
      <c r="A8" s="18"/>
      <c r="B8" s="1"/>
      <c r="C8" s="1"/>
      <c r="D8" s="1"/>
      <c r="E8" s="1"/>
      <c r="F8" s="1"/>
      <c r="G8" s="1"/>
    </row>
    <row r="9" spans="1:8" x14ac:dyDescent="0.2">
      <c r="A9" s="58" t="s">
        <v>184</v>
      </c>
      <c r="B9" s="1"/>
      <c r="C9" s="1"/>
      <c r="D9" s="1"/>
      <c r="E9" s="1"/>
      <c r="F9" s="1"/>
      <c r="G9" s="1"/>
    </row>
    <row r="10" spans="1:8" x14ac:dyDescent="0.2">
      <c r="A10" s="115" t="s">
        <v>187</v>
      </c>
      <c r="B10" s="18"/>
      <c r="C10" s="18"/>
      <c r="D10" s="1"/>
      <c r="E10" s="1"/>
      <c r="F10" s="18"/>
      <c r="G10" s="115"/>
    </row>
    <row r="11" spans="1:8" x14ac:dyDescent="0.2">
      <c r="A11" s="115" t="s">
        <v>177</v>
      </c>
      <c r="B11" s="115"/>
      <c r="C11" s="115"/>
      <c r="D11" s="123"/>
      <c r="E11" s="123"/>
      <c r="F11" s="115"/>
      <c r="G11" s="18"/>
      <c r="H11" s="116"/>
    </row>
    <row r="12" spans="1:8" x14ac:dyDescent="0.2">
      <c r="A12" s="288" t="s">
        <v>128</v>
      </c>
      <c r="B12" s="289"/>
      <c r="C12" s="289"/>
      <c r="D12" s="289"/>
      <c r="E12" s="289"/>
      <c r="F12" s="57"/>
      <c r="G12" s="125"/>
    </row>
    <row r="13" spans="1:8" x14ac:dyDescent="0.2">
      <c r="A13" s="260" t="s">
        <v>217</v>
      </c>
      <c r="B13" s="261"/>
      <c r="C13" s="261"/>
      <c r="D13" s="262"/>
      <c r="E13" s="263"/>
      <c r="F13" s="57"/>
      <c r="G13" s="125"/>
    </row>
    <row r="14" spans="1:8" x14ac:dyDescent="0.2">
      <c r="A14" s="18"/>
      <c r="B14" s="18"/>
      <c r="C14" s="18"/>
      <c r="D14" s="259"/>
      <c r="E14" s="58"/>
      <c r="F14" s="18"/>
      <c r="G14" s="18"/>
    </row>
    <row r="15" spans="1:8" ht="25.5" x14ac:dyDescent="0.2">
      <c r="A15" s="297" t="s">
        <v>24</v>
      </c>
      <c r="B15" s="297"/>
      <c r="C15" s="297"/>
      <c r="D15" s="297"/>
      <c r="E15" s="297"/>
      <c r="F15" s="297"/>
      <c r="G15" s="10" t="s">
        <v>14</v>
      </c>
    </row>
    <row r="16" spans="1:8" x14ac:dyDescent="0.2">
      <c r="A16" s="298" t="s">
        <v>16</v>
      </c>
      <c r="B16" s="298"/>
      <c r="C16" s="298"/>
      <c r="D16" s="298"/>
      <c r="E16" s="298"/>
      <c r="F16" s="298"/>
      <c r="G16" s="140"/>
    </row>
    <row r="17" spans="1:7" x14ac:dyDescent="0.2">
      <c r="A17" s="298" t="s">
        <v>15</v>
      </c>
      <c r="B17" s="298"/>
      <c r="C17" s="298"/>
      <c r="D17" s="298"/>
      <c r="E17" s="298"/>
      <c r="F17" s="298"/>
      <c r="G17" s="140"/>
    </row>
    <row r="18" spans="1:7" x14ac:dyDescent="0.2">
      <c r="A18" s="13"/>
      <c r="B18" s="1"/>
      <c r="C18" s="1"/>
      <c r="D18" s="24"/>
      <c r="E18" s="1"/>
      <c r="F18" s="1"/>
      <c r="G18" s="5"/>
    </row>
    <row r="19" spans="1:7" ht="38.25" x14ac:dyDescent="0.2">
      <c r="A19" s="20" t="s">
        <v>23</v>
      </c>
      <c r="B19" s="20" t="s">
        <v>89</v>
      </c>
      <c r="C19" s="20" t="s">
        <v>91</v>
      </c>
      <c r="D19" s="10" t="s">
        <v>167</v>
      </c>
      <c r="E19" s="20" t="s">
        <v>34</v>
      </c>
      <c r="F19" s="20" t="s">
        <v>36</v>
      </c>
      <c r="G19" s="20" t="s">
        <v>37</v>
      </c>
    </row>
    <row r="20" spans="1:7" x14ac:dyDescent="0.2">
      <c r="A20" s="137"/>
      <c r="B20" s="138"/>
      <c r="C20" s="138"/>
      <c r="D20" s="145"/>
      <c r="E20" s="146"/>
      <c r="F20" s="141">
        <f>$G$16*E20*0.25</f>
        <v>0</v>
      </c>
      <c r="G20" s="141">
        <f>$G$17*E20*3</f>
        <v>0</v>
      </c>
    </row>
    <row r="21" spans="1:7" x14ac:dyDescent="0.2">
      <c r="A21" s="137"/>
      <c r="B21" s="138"/>
      <c r="C21" s="138"/>
      <c r="D21" s="145"/>
      <c r="E21" s="146"/>
      <c r="F21" s="141">
        <f>$G$16*E21*0.25</f>
        <v>0</v>
      </c>
      <c r="G21" s="141">
        <f t="shared" ref="G21:G63" si="0">$G$17*E21*3</f>
        <v>0</v>
      </c>
    </row>
    <row r="22" spans="1:7" x14ac:dyDescent="0.2">
      <c r="A22" s="137"/>
      <c r="B22" s="138"/>
      <c r="C22" s="138"/>
      <c r="D22" s="145"/>
      <c r="E22" s="146"/>
      <c r="F22" s="141">
        <f>$G$16*E22*0.25</f>
        <v>0</v>
      </c>
      <c r="G22" s="141">
        <f t="shared" si="0"/>
        <v>0</v>
      </c>
    </row>
    <row r="23" spans="1:7" x14ac:dyDescent="0.2">
      <c r="A23" s="137"/>
      <c r="B23" s="138"/>
      <c r="C23" s="138"/>
      <c r="D23" s="145"/>
      <c r="E23" s="146"/>
      <c r="F23" s="141">
        <f t="shared" ref="F23:F63" si="1">$G$16*E23*0.25</f>
        <v>0</v>
      </c>
      <c r="G23" s="141">
        <f t="shared" si="0"/>
        <v>0</v>
      </c>
    </row>
    <row r="24" spans="1:7" x14ac:dyDescent="0.2">
      <c r="A24" s="137"/>
      <c r="B24" s="138"/>
      <c r="C24" s="138"/>
      <c r="D24" s="145"/>
      <c r="E24" s="146"/>
      <c r="F24" s="141">
        <f t="shared" si="1"/>
        <v>0</v>
      </c>
      <c r="G24" s="141">
        <f t="shared" si="0"/>
        <v>0</v>
      </c>
    </row>
    <row r="25" spans="1:7" x14ac:dyDescent="0.2">
      <c r="A25" s="137"/>
      <c r="B25" s="138"/>
      <c r="C25" s="138"/>
      <c r="D25" s="145"/>
      <c r="E25" s="146"/>
      <c r="F25" s="141">
        <f t="shared" si="1"/>
        <v>0</v>
      </c>
      <c r="G25" s="141">
        <f t="shared" si="0"/>
        <v>0</v>
      </c>
    </row>
    <row r="26" spans="1:7" x14ac:dyDescent="0.2">
      <c r="A26" s="137"/>
      <c r="B26" s="138"/>
      <c r="C26" s="138"/>
      <c r="D26" s="145"/>
      <c r="E26" s="146"/>
      <c r="F26" s="141">
        <f t="shared" si="1"/>
        <v>0</v>
      </c>
      <c r="G26" s="141">
        <f t="shared" si="0"/>
        <v>0</v>
      </c>
    </row>
    <row r="27" spans="1:7" x14ac:dyDescent="0.2">
      <c r="A27" s="137"/>
      <c r="B27" s="138"/>
      <c r="C27" s="138"/>
      <c r="D27" s="145"/>
      <c r="E27" s="146"/>
      <c r="F27" s="141">
        <f t="shared" si="1"/>
        <v>0</v>
      </c>
      <c r="G27" s="141">
        <f t="shared" si="0"/>
        <v>0</v>
      </c>
    </row>
    <row r="28" spans="1:7" x14ac:dyDescent="0.2">
      <c r="A28" s="137"/>
      <c r="B28" s="138"/>
      <c r="C28" s="138"/>
      <c r="D28" s="145"/>
      <c r="E28" s="146"/>
      <c r="F28" s="141">
        <f t="shared" si="1"/>
        <v>0</v>
      </c>
      <c r="G28" s="141">
        <f t="shared" si="0"/>
        <v>0</v>
      </c>
    </row>
    <row r="29" spans="1:7" x14ac:dyDescent="0.2">
      <c r="A29" s="137"/>
      <c r="B29" s="138"/>
      <c r="C29" s="138"/>
      <c r="D29" s="145"/>
      <c r="E29" s="146"/>
      <c r="F29" s="141">
        <f t="shared" si="1"/>
        <v>0</v>
      </c>
      <c r="G29" s="141">
        <f t="shared" si="0"/>
        <v>0</v>
      </c>
    </row>
    <row r="30" spans="1:7" x14ac:dyDescent="0.2">
      <c r="A30" s="137"/>
      <c r="B30" s="138"/>
      <c r="C30" s="138"/>
      <c r="D30" s="145"/>
      <c r="E30" s="146"/>
      <c r="F30" s="141">
        <f t="shared" si="1"/>
        <v>0</v>
      </c>
      <c r="G30" s="141">
        <f t="shared" si="0"/>
        <v>0</v>
      </c>
    </row>
    <row r="31" spans="1:7" x14ac:dyDescent="0.2">
      <c r="A31" s="137"/>
      <c r="B31" s="138"/>
      <c r="C31" s="138"/>
      <c r="D31" s="145"/>
      <c r="E31" s="146"/>
      <c r="F31" s="141">
        <f t="shared" si="1"/>
        <v>0</v>
      </c>
      <c r="G31" s="141">
        <f t="shared" si="0"/>
        <v>0</v>
      </c>
    </row>
    <row r="32" spans="1:7" x14ac:dyDescent="0.2">
      <c r="A32" s="137"/>
      <c r="B32" s="138"/>
      <c r="C32" s="138"/>
      <c r="D32" s="145"/>
      <c r="E32" s="146"/>
      <c r="F32" s="141">
        <f t="shared" si="1"/>
        <v>0</v>
      </c>
      <c r="G32" s="141">
        <f t="shared" si="0"/>
        <v>0</v>
      </c>
    </row>
    <row r="33" spans="1:7" x14ac:dyDescent="0.2">
      <c r="A33" s="137"/>
      <c r="B33" s="138"/>
      <c r="C33" s="138"/>
      <c r="D33" s="145"/>
      <c r="E33" s="146"/>
      <c r="F33" s="141">
        <f t="shared" si="1"/>
        <v>0</v>
      </c>
      <c r="G33" s="141">
        <f t="shared" si="0"/>
        <v>0</v>
      </c>
    </row>
    <row r="34" spans="1:7" x14ac:dyDescent="0.2">
      <c r="A34" s="137"/>
      <c r="B34" s="138"/>
      <c r="C34" s="138"/>
      <c r="D34" s="145"/>
      <c r="E34" s="146"/>
      <c r="F34" s="141">
        <f t="shared" si="1"/>
        <v>0</v>
      </c>
      <c r="G34" s="141">
        <f t="shared" si="0"/>
        <v>0</v>
      </c>
    </row>
    <row r="35" spans="1:7" x14ac:dyDescent="0.2">
      <c r="A35" s="137"/>
      <c r="B35" s="138"/>
      <c r="C35" s="138"/>
      <c r="D35" s="145"/>
      <c r="E35" s="146"/>
      <c r="F35" s="141">
        <f t="shared" si="1"/>
        <v>0</v>
      </c>
      <c r="G35" s="141">
        <f t="shared" si="0"/>
        <v>0</v>
      </c>
    </row>
    <row r="36" spans="1:7" x14ac:dyDescent="0.2">
      <c r="A36" s="137"/>
      <c r="B36" s="138"/>
      <c r="C36" s="138"/>
      <c r="D36" s="145"/>
      <c r="E36" s="146"/>
      <c r="F36" s="141">
        <f t="shared" si="1"/>
        <v>0</v>
      </c>
      <c r="G36" s="141">
        <f t="shared" si="0"/>
        <v>0</v>
      </c>
    </row>
    <row r="37" spans="1:7" x14ac:dyDescent="0.2">
      <c r="A37" s="137"/>
      <c r="B37" s="138"/>
      <c r="C37" s="138"/>
      <c r="D37" s="145"/>
      <c r="E37" s="146"/>
      <c r="F37" s="141">
        <f t="shared" si="1"/>
        <v>0</v>
      </c>
      <c r="G37" s="141">
        <f t="shared" si="0"/>
        <v>0</v>
      </c>
    </row>
    <row r="38" spans="1:7" x14ac:dyDescent="0.2">
      <c r="A38" s="137"/>
      <c r="B38" s="138"/>
      <c r="C38" s="138"/>
      <c r="D38" s="145"/>
      <c r="E38" s="146"/>
      <c r="F38" s="141">
        <f t="shared" si="1"/>
        <v>0</v>
      </c>
      <c r="G38" s="141">
        <f t="shared" si="0"/>
        <v>0</v>
      </c>
    </row>
    <row r="39" spans="1:7" x14ac:dyDescent="0.2">
      <c r="A39" s="137"/>
      <c r="B39" s="138"/>
      <c r="C39" s="138"/>
      <c r="D39" s="145"/>
      <c r="E39" s="146"/>
      <c r="F39" s="141">
        <f t="shared" si="1"/>
        <v>0</v>
      </c>
      <c r="G39" s="141">
        <f t="shared" si="0"/>
        <v>0</v>
      </c>
    </row>
    <row r="40" spans="1:7" x14ac:dyDescent="0.2">
      <c r="A40" s="137"/>
      <c r="B40" s="138"/>
      <c r="C40" s="138"/>
      <c r="D40" s="145"/>
      <c r="E40" s="146"/>
      <c r="F40" s="141">
        <f t="shared" si="1"/>
        <v>0</v>
      </c>
      <c r="G40" s="141">
        <f t="shared" si="0"/>
        <v>0</v>
      </c>
    </row>
    <row r="41" spans="1:7" x14ac:dyDescent="0.2">
      <c r="A41" s="137"/>
      <c r="B41" s="138"/>
      <c r="C41" s="138"/>
      <c r="D41" s="145"/>
      <c r="E41" s="146"/>
      <c r="F41" s="141">
        <f t="shared" si="1"/>
        <v>0</v>
      </c>
      <c r="G41" s="141">
        <f t="shared" si="0"/>
        <v>0</v>
      </c>
    </row>
    <row r="42" spans="1:7" x14ac:dyDescent="0.2">
      <c r="A42" s="137"/>
      <c r="B42" s="138"/>
      <c r="C42" s="138"/>
      <c r="D42" s="145"/>
      <c r="E42" s="146"/>
      <c r="F42" s="141">
        <f t="shared" si="1"/>
        <v>0</v>
      </c>
      <c r="G42" s="141">
        <f t="shared" si="0"/>
        <v>0</v>
      </c>
    </row>
    <row r="43" spans="1:7" x14ac:dyDescent="0.2">
      <c r="A43" s="137"/>
      <c r="B43" s="138"/>
      <c r="C43" s="138"/>
      <c r="D43" s="145"/>
      <c r="E43" s="146"/>
      <c r="F43" s="141">
        <f t="shared" si="1"/>
        <v>0</v>
      </c>
      <c r="G43" s="141">
        <f t="shared" si="0"/>
        <v>0</v>
      </c>
    </row>
    <row r="44" spans="1:7" x14ac:dyDescent="0.2">
      <c r="A44" s="137"/>
      <c r="B44" s="138"/>
      <c r="C44" s="138"/>
      <c r="D44" s="145"/>
      <c r="E44" s="146"/>
      <c r="F44" s="141">
        <f t="shared" si="1"/>
        <v>0</v>
      </c>
      <c r="G44" s="141">
        <f t="shared" si="0"/>
        <v>0</v>
      </c>
    </row>
    <row r="45" spans="1:7" x14ac:dyDescent="0.2">
      <c r="A45" s="137"/>
      <c r="B45" s="138"/>
      <c r="C45" s="138"/>
      <c r="D45" s="145"/>
      <c r="E45" s="146"/>
      <c r="F45" s="141">
        <f t="shared" si="1"/>
        <v>0</v>
      </c>
      <c r="G45" s="141">
        <f t="shared" si="0"/>
        <v>0</v>
      </c>
    </row>
    <row r="46" spans="1:7" x14ac:dyDescent="0.2">
      <c r="A46" s="137"/>
      <c r="B46" s="138"/>
      <c r="C46" s="138"/>
      <c r="D46" s="145"/>
      <c r="E46" s="146"/>
      <c r="F46" s="141">
        <f t="shared" si="1"/>
        <v>0</v>
      </c>
      <c r="G46" s="141">
        <f t="shared" si="0"/>
        <v>0</v>
      </c>
    </row>
    <row r="47" spans="1:7" x14ac:dyDescent="0.2">
      <c r="A47" s="137"/>
      <c r="B47" s="138"/>
      <c r="C47" s="138"/>
      <c r="D47" s="145"/>
      <c r="E47" s="146"/>
      <c r="F47" s="141">
        <f t="shared" si="1"/>
        <v>0</v>
      </c>
      <c r="G47" s="141">
        <f t="shared" si="0"/>
        <v>0</v>
      </c>
    </row>
    <row r="48" spans="1:7" x14ac:dyDescent="0.2">
      <c r="A48" s="137"/>
      <c r="B48" s="138"/>
      <c r="C48" s="138"/>
      <c r="D48" s="145"/>
      <c r="E48" s="146"/>
      <c r="F48" s="141">
        <f t="shared" si="1"/>
        <v>0</v>
      </c>
      <c r="G48" s="141">
        <f t="shared" si="0"/>
        <v>0</v>
      </c>
    </row>
    <row r="49" spans="1:7" x14ac:dyDescent="0.2">
      <c r="A49" s="137"/>
      <c r="B49" s="138"/>
      <c r="C49" s="138"/>
      <c r="D49" s="145"/>
      <c r="E49" s="146"/>
      <c r="F49" s="141">
        <f t="shared" si="1"/>
        <v>0</v>
      </c>
      <c r="G49" s="141">
        <f t="shared" si="0"/>
        <v>0</v>
      </c>
    </row>
    <row r="50" spans="1:7" x14ac:dyDescent="0.2">
      <c r="A50" s="137"/>
      <c r="B50" s="138"/>
      <c r="C50" s="138"/>
      <c r="D50" s="145"/>
      <c r="E50" s="146"/>
      <c r="F50" s="141">
        <f t="shared" si="1"/>
        <v>0</v>
      </c>
      <c r="G50" s="141">
        <f t="shared" si="0"/>
        <v>0</v>
      </c>
    </row>
    <row r="51" spans="1:7" x14ac:dyDescent="0.2">
      <c r="A51" s="137"/>
      <c r="B51" s="138"/>
      <c r="C51" s="138"/>
      <c r="D51" s="145"/>
      <c r="E51" s="146"/>
      <c r="F51" s="141">
        <f t="shared" si="1"/>
        <v>0</v>
      </c>
      <c r="G51" s="141">
        <f t="shared" si="0"/>
        <v>0</v>
      </c>
    </row>
    <row r="52" spans="1:7" x14ac:dyDescent="0.2">
      <c r="A52" s="137"/>
      <c r="B52" s="138"/>
      <c r="C52" s="138"/>
      <c r="D52" s="145"/>
      <c r="E52" s="146"/>
      <c r="F52" s="141">
        <f t="shared" si="1"/>
        <v>0</v>
      </c>
      <c r="G52" s="141">
        <f t="shared" si="0"/>
        <v>0</v>
      </c>
    </row>
    <row r="53" spans="1:7" x14ac:dyDescent="0.2">
      <c r="A53" s="137"/>
      <c r="B53" s="138"/>
      <c r="C53" s="138"/>
      <c r="D53" s="145"/>
      <c r="E53" s="146"/>
      <c r="F53" s="141">
        <f t="shared" si="1"/>
        <v>0</v>
      </c>
      <c r="G53" s="141">
        <f t="shared" si="0"/>
        <v>0</v>
      </c>
    </row>
    <row r="54" spans="1:7" x14ac:dyDescent="0.2">
      <c r="A54" s="137"/>
      <c r="B54" s="138"/>
      <c r="C54" s="138"/>
      <c r="D54" s="145"/>
      <c r="E54" s="146"/>
      <c r="F54" s="141">
        <f t="shared" si="1"/>
        <v>0</v>
      </c>
      <c r="G54" s="141">
        <f t="shared" si="0"/>
        <v>0</v>
      </c>
    </row>
    <row r="55" spans="1:7" x14ac:dyDescent="0.2">
      <c r="A55" s="137"/>
      <c r="B55" s="138"/>
      <c r="C55" s="138"/>
      <c r="D55" s="145"/>
      <c r="E55" s="146"/>
      <c r="F55" s="141">
        <f t="shared" si="1"/>
        <v>0</v>
      </c>
      <c r="G55" s="141">
        <f t="shared" si="0"/>
        <v>0</v>
      </c>
    </row>
    <row r="56" spans="1:7" x14ac:dyDescent="0.2">
      <c r="A56" s="137"/>
      <c r="B56" s="138"/>
      <c r="C56" s="138"/>
      <c r="D56" s="145"/>
      <c r="E56" s="146"/>
      <c r="F56" s="141">
        <f t="shared" si="1"/>
        <v>0</v>
      </c>
      <c r="G56" s="141">
        <f t="shared" si="0"/>
        <v>0</v>
      </c>
    </row>
    <row r="57" spans="1:7" x14ac:dyDescent="0.2">
      <c r="A57" s="137"/>
      <c r="B57" s="138"/>
      <c r="C57" s="138"/>
      <c r="D57" s="145"/>
      <c r="E57" s="146"/>
      <c r="F57" s="141">
        <f t="shared" si="1"/>
        <v>0</v>
      </c>
      <c r="G57" s="141">
        <f t="shared" si="0"/>
        <v>0</v>
      </c>
    </row>
    <row r="58" spans="1:7" x14ac:dyDescent="0.2">
      <c r="A58" s="137"/>
      <c r="B58" s="138"/>
      <c r="C58" s="138"/>
      <c r="D58" s="145"/>
      <c r="E58" s="146"/>
      <c r="F58" s="141">
        <f t="shared" si="1"/>
        <v>0</v>
      </c>
      <c r="G58" s="141">
        <f t="shared" si="0"/>
        <v>0</v>
      </c>
    </row>
    <row r="59" spans="1:7" x14ac:dyDescent="0.2">
      <c r="A59" s="137"/>
      <c r="B59" s="138"/>
      <c r="C59" s="138"/>
      <c r="D59" s="145"/>
      <c r="E59" s="146"/>
      <c r="F59" s="141">
        <f t="shared" si="1"/>
        <v>0</v>
      </c>
      <c r="G59" s="141">
        <f t="shared" si="0"/>
        <v>0</v>
      </c>
    </row>
    <row r="60" spans="1:7" x14ac:dyDescent="0.2">
      <c r="A60" s="137"/>
      <c r="B60" s="138"/>
      <c r="C60" s="138"/>
      <c r="D60" s="145"/>
      <c r="E60" s="146"/>
      <c r="F60" s="141">
        <f t="shared" si="1"/>
        <v>0</v>
      </c>
      <c r="G60" s="141">
        <f t="shared" si="0"/>
        <v>0</v>
      </c>
    </row>
    <row r="61" spans="1:7" x14ac:dyDescent="0.2">
      <c r="A61" s="137"/>
      <c r="B61" s="138"/>
      <c r="C61" s="138"/>
      <c r="D61" s="145"/>
      <c r="E61" s="146"/>
      <c r="F61" s="141">
        <f t="shared" si="1"/>
        <v>0</v>
      </c>
      <c r="G61" s="141">
        <f t="shared" si="0"/>
        <v>0</v>
      </c>
    </row>
    <row r="62" spans="1:7" x14ac:dyDescent="0.2">
      <c r="A62" s="137"/>
      <c r="B62" s="138"/>
      <c r="C62" s="138"/>
      <c r="D62" s="145"/>
      <c r="E62" s="146"/>
      <c r="F62" s="141">
        <f t="shared" si="1"/>
        <v>0</v>
      </c>
      <c r="G62" s="141">
        <f t="shared" si="0"/>
        <v>0</v>
      </c>
    </row>
    <row r="63" spans="1:7" x14ac:dyDescent="0.2">
      <c r="A63" s="137"/>
      <c r="B63" s="138"/>
      <c r="C63" s="138"/>
      <c r="D63" s="145"/>
      <c r="E63" s="146"/>
      <c r="F63" s="141">
        <f t="shared" si="1"/>
        <v>0</v>
      </c>
      <c r="G63" s="141">
        <f t="shared" si="0"/>
        <v>0</v>
      </c>
    </row>
    <row r="64" spans="1:7" x14ac:dyDescent="0.2">
      <c r="A64" s="35"/>
      <c r="B64" s="33"/>
      <c r="C64" s="33"/>
      <c r="D64" s="88"/>
      <c r="E64" s="22" t="s">
        <v>109</v>
      </c>
      <c r="F64" s="144">
        <f>SUM(F20:F63)</f>
        <v>0</v>
      </c>
      <c r="G64" s="144">
        <f>SUM(G20:G63)</f>
        <v>0</v>
      </c>
    </row>
  </sheetData>
  <mergeCells count="4">
    <mergeCell ref="A12:E12"/>
    <mergeCell ref="A15:F15"/>
    <mergeCell ref="A16:F16"/>
    <mergeCell ref="A17:F17"/>
  </mergeCells>
  <pageMargins left="0.7" right="0.7" top="0.75" bottom="0.75" header="0.3" footer="0.3"/>
  <pageSetup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4953-0831-4F52-9B61-82D25A24ABC5}">
  <dimension ref="A1:G64"/>
  <sheetViews>
    <sheetView topLeftCell="A16" workbookViewId="0">
      <selection activeCell="G20" sqref="G20"/>
    </sheetView>
  </sheetViews>
  <sheetFormatPr defaultRowHeight="12.75" x14ac:dyDescent="0.2"/>
  <cols>
    <col min="1" max="1" width="19.83203125" customWidth="1"/>
    <col min="2" max="2" width="10" customWidth="1"/>
    <col min="3" max="3" width="10.1640625" customWidth="1"/>
    <col min="4" max="4" width="19.6640625" customWidth="1"/>
    <col min="5" max="5" width="28.33203125" customWidth="1"/>
    <col min="6" max="6" width="26.33203125" customWidth="1"/>
    <col min="7" max="7" width="23.6640625" customWidth="1"/>
  </cols>
  <sheetData>
    <row r="1" spans="1:7" ht="15.75" x14ac:dyDescent="0.25">
      <c r="A1" s="133" t="s">
        <v>178</v>
      </c>
      <c r="B1" s="1"/>
      <c r="C1" s="59"/>
      <c r="D1" s="59"/>
      <c r="E1" s="59"/>
      <c r="F1" s="59"/>
      <c r="G1" s="1"/>
    </row>
    <row r="2" spans="1:7" x14ac:dyDescent="0.2">
      <c r="A2" s="18"/>
      <c r="B2" s="1"/>
      <c r="C2" s="59"/>
      <c r="D2" s="59"/>
      <c r="E2" s="59"/>
      <c r="F2" s="59"/>
      <c r="G2" s="1"/>
    </row>
    <row r="3" spans="1:7" x14ac:dyDescent="0.2">
      <c r="A3" s="58" t="s">
        <v>185</v>
      </c>
      <c r="B3" s="59"/>
      <c r="C3" s="59"/>
      <c r="D3" s="59"/>
      <c r="E3" s="59"/>
      <c r="F3" s="59"/>
      <c r="G3" s="59"/>
    </row>
    <row r="4" spans="1:7" x14ac:dyDescent="0.2">
      <c r="A4" s="132" t="s">
        <v>169</v>
      </c>
      <c r="B4" s="59"/>
      <c r="C4" s="59"/>
      <c r="D4" s="59"/>
      <c r="E4" s="59"/>
      <c r="F4" s="59"/>
      <c r="G4" s="59"/>
    </row>
    <row r="5" spans="1:7" x14ac:dyDescent="0.2">
      <c r="A5" s="115" t="s">
        <v>127</v>
      </c>
      <c r="B5" s="59"/>
      <c r="C5" s="59"/>
      <c r="D5" s="59"/>
      <c r="E5" s="59"/>
      <c r="F5" s="59"/>
      <c r="G5" s="59"/>
    </row>
    <row r="6" spans="1:7" x14ac:dyDescent="0.2">
      <c r="A6" s="115" t="s">
        <v>92</v>
      </c>
      <c r="B6" s="59"/>
      <c r="C6" s="59"/>
      <c r="D6" s="59"/>
      <c r="E6" s="59"/>
      <c r="F6" s="59"/>
      <c r="G6" s="59"/>
    </row>
    <row r="7" spans="1:7" x14ac:dyDescent="0.2">
      <c r="A7" s="115" t="s">
        <v>186</v>
      </c>
      <c r="B7" s="59"/>
      <c r="C7" s="59"/>
      <c r="D7" s="59"/>
      <c r="E7" s="59"/>
      <c r="F7" s="59"/>
      <c r="G7" s="59"/>
    </row>
    <row r="8" spans="1:7" x14ac:dyDescent="0.2">
      <c r="A8" s="115"/>
      <c r="B8" s="59"/>
      <c r="C8" s="59"/>
      <c r="D8" s="59"/>
      <c r="E8" s="59"/>
      <c r="F8" s="59"/>
      <c r="G8" s="59"/>
    </row>
    <row r="9" spans="1:7" x14ac:dyDescent="0.2">
      <c r="A9" s="25" t="s">
        <v>184</v>
      </c>
      <c r="B9" s="59"/>
      <c r="C9" s="59"/>
      <c r="D9" s="59"/>
      <c r="E9" s="59"/>
      <c r="F9" s="59"/>
      <c r="G9" s="59"/>
    </row>
    <row r="10" spans="1:7" x14ac:dyDescent="0.2">
      <c r="A10" s="115" t="s">
        <v>187</v>
      </c>
      <c r="B10" s="115"/>
      <c r="C10" s="59"/>
      <c r="D10" s="59"/>
      <c r="E10" s="59"/>
      <c r="F10" s="115"/>
      <c r="G10" s="115"/>
    </row>
    <row r="11" spans="1:7" x14ac:dyDescent="0.2">
      <c r="A11" s="115" t="s">
        <v>177</v>
      </c>
      <c r="B11" s="115"/>
      <c r="C11" s="115"/>
      <c r="D11" s="123"/>
      <c r="E11" s="123"/>
      <c r="F11" s="115"/>
      <c r="G11" s="115"/>
    </row>
    <row r="12" spans="1:7" x14ac:dyDescent="0.2">
      <c r="A12" s="300" t="s">
        <v>128</v>
      </c>
      <c r="B12" s="301"/>
      <c r="C12" s="301"/>
      <c r="D12" s="301"/>
      <c r="E12" s="301"/>
      <c r="F12" s="124"/>
      <c r="G12" s="125"/>
    </row>
    <row r="13" spans="1:7" x14ac:dyDescent="0.2">
      <c r="A13" s="260" t="s">
        <v>217</v>
      </c>
      <c r="B13" s="261"/>
      <c r="C13" s="261"/>
      <c r="D13" s="262"/>
      <c r="E13" s="263"/>
      <c r="F13" s="124"/>
      <c r="G13" s="125"/>
    </row>
    <row r="14" spans="1:7" s="45" customFormat="1" x14ac:dyDescent="0.2">
      <c r="A14" s="18"/>
      <c r="B14" s="18"/>
      <c r="C14" s="18"/>
      <c r="D14" s="259"/>
      <c r="E14" s="58"/>
      <c r="F14" s="115"/>
      <c r="G14" s="115"/>
    </row>
    <row r="15" spans="1:7" ht="25.5" x14ac:dyDescent="0.2">
      <c r="A15" s="297" t="s">
        <v>24</v>
      </c>
      <c r="B15" s="297"/>
      <c r="C15" s="297"/>
      <c r="D15" s="297"/>
      <c r="E15" s="297"/>
      <c r="F15" s="297"/>
      <c r="G15" s="10" t="s">
        <v>14</v>
      </c>
    </row>
    <row r="16" spans="1:7" x14ac:dyDescent="0.2">
      <c r="A16" s="298" t="s">
        <v>198</v>
      </c>
      <c r="B16" s="298"/>
      <c r="C16" s="298"/>
      <c r="D16" s="298"/>
      <c r="E16" s="298"/>
      <c r="F16" s="298"/>
      <c r="G16" s="140"/>
    </row>
    <row r="17" spans="1:7" x14ac:dyDescent="0.2">
      <c r="A17" s="298" t="s">
        <v>15</v>
      </c>
      <c r="B17" s="298"/>
      <c r="C17" s="298"/>
      <c r="D17" s="298"/>
      <c r="E17" s="298"/>
      <c r="F17" s="298"/>
      <c r="G17" s="140"/>
    </row>
    <row r="18" spans="1:7" x14ac:dyDescent="0.2">
      <c r="A18" s="13"/>
      <c r="B18" s="1"/>
      <c r="C18" s="1"/>
      <c r="D18" s="24"/>
      <c r="E18" s="1"/>
      <c r="F18" s="1"/>
      <c r="G18" s="5"/>
    </row>
    <row r="19" spans="1:7" ht="38.25" x14ac:dyDescent="0.2">
      <c r="A19" s="20" t="s">
        <v>23</v>
      </c>
      <c r="B19" s="20" t="s">
        <v>89</v>
      </c>
      <c r="C19" s="20" t="s">
        <v>91</v>
      </c>
      <c r="D19" s="10" t="s">
        <v>167</v>
      </c>
      <c r="E19" s="20" t="s">
        <v>34</v>
      </c>
      <c r="F19" s="20" t="s">
        <v>36</v>
      </c>
      <c r="G19" s="20" t="s">
        <v>37</v>
      </c>
    </row>
    <row r="20" spans="1:7" x14ac:dyDescent="0.2">
      <c r="A20" s="137"/>
      <c r="B20" s="138"/>
      <c r="C20" s="138"/>
      <c r="D20" s="139"/>
      <c r="E20" s="135"/>
      <c r="F20" s="85">
        <f>$G$16*E20*0.25</f>
        <v>0</v>
      </c>
      <c r="G20" s="85">
        <f>$G$17*E20*3</f>
        <v>0</v>
      </c>
    </row>
    <row r="21" spans="1:7" x14ac:dyDescent="0.2">
      <c r="A21" s="137"/>
      <c r="B21" s="138"/>
      <c r="C21" s="138"/>
      <c r="D21" s="139"/>
      <c r="E21" s="135"/>
      <c r="F21" s="85">
        <f t="shared" ref="F21:F63" si="0">$G$16*E21*0.25</f>
        <v>0</v>
      </c>
      <c r="G21" s="85">
        <f t="shared" ref="G21:G63" si="1">$G$17*E21*3</f>
        <v>0</v>
      </c>
    </row>
    <row r="22" spans="1:7" x14ac:dyDescent="0.2">
      <c r="A22" s="137"/>
      <c r="B22" s="138"/>
      <c r="C22" s="138"/>
      <c r="D22" s="139"/>
      <c r="E22" s="135"/>
      <c r="F22" s="85">
        <f t="shared" si="0"/>
        <v>0</v>
      </c>
      <c r="G22" s="85">
        <f t="shared" si="1"/>
        <v>0</v>
      </c>
    </row>
    <row r="23" spans="1:7" x14ac:dyDescent="0.2">
      <c r="A23" s="137"/>
      <c r="B23" s="138"/>
      <c r="C23" s="138"/>
      <c r="D23" s="139"/>
      <c r="E23" s="135"/>
      <c r="F23" s="85">
        <f t="shared" si="0"/>
        <v>0</v>
      </c>
      <c r="G23" s="85">
        <f t="shared" si="1"/>
        <v>0</v>
      </c>
    </row>
    <row r="24" spans="1:7" x14ac:dyDescent="0.2">
      <c r="A24" s="137"/>
      <c r="B24" s="138"/>
      <c r="C24" s="138"/>
      <c r="D24" s="139"/>
      <c r="E24" s="135"/>
      <c r="F24" s="85">
        <f t="shared" si="0"/>
        <v>0</v>
      </c>
      <c r="G24" s="85">
        <f t="shared" si="1"/>
        <v>0</v>
      </c>
    </row>
    <row r="25" spans="1:7" x14ac:dyDescent="0.2">
      <c r="A25" s="137"/>
      <c r="B25" s="138"/>
      <c r="C25" s="138"/>
      <c r="D25" s="139"/>
      <c r="E25" s="135"/>
      <c r="F25" s="85">
        <f t="shared" si="0"/>
        <v>0</v>
      </c>
      <c r="G25" s="85">
        <f t="shared" si="1"/>
        <v>0</v>
      </c>
    </row>
    <row r="26" spans="1:7" x14ac:dyDescent="0.2">
      <c r="A26" s="137"/>
      <c r="B26" s="138"/>
      <c r="C26" s="138"/>
      <c r="D26" s="139"/>
      <c r="E26" s="135"/>
      <c r="F26" s="85">
        <f t="shared" si="0"/>
        <v>0</v>
      </c>
      <c r="G26" s="85">
        <f t="shared" si="1"/>
        <v>0</v>
      </c>
    </row>
    <row r="27" spans="1:7" x14ac:dyDescent="0.2">
      <c r="A27" s="137"/>
      <c r="B27" s="138"/>
      <c r="C27" s="138"/>
      <c r="D27" s="139"/>
      <c r="E27" s="135"/>
      <c r="F27" s="85">
        <f t="shared" si="0"/>
        <v>0</v>
      </c>
      <c r="G27" s="85">
        <f t="shared" si="1"/>
        <v>0</v>
      </c>
    </row>
    <row r="28" spans="1:7" x14ac:dyDescent="0.2">
      <c r="A28" s="137"/>
      <c r="B28" s="138"/>
      <c r="C28" s="138"/>
      <c r="D28" s="139"/>
      <c r="E28" s="135"/>
      <c r="F28" s="85">
        <f t="shared" si="0"/>
        <v>0</v>
      </c>
      <c r="G28" s="85">
        <f t="shared" si="1"/>
        <v>0</v>
      </c>
    </row>
    <row r="29" spans="1:7" x14ac:dyDescent="0.2">
      <c r="A29" s="137"/>
      <c r="B29" s="138"/>
      <c r="C29" s="138"/>
      <c r="D29" s="139"/>
      <c r="E29" s="135"/>
      <c r="F29" s="85">
        <f t="shared" si="0"/>
        <v>0</v>
      </c>
      <c r="G29" s="85">
        <f t="shared" si="1"/>
        <v>0</v>
      </c>
    </row>
    <row r="30" spans="1:7" x14ac:dyDescent="0.2">
      <c r="A30" s="137"/>
      <c r="B30" s="138"/>
      <c r="C30" s="138"/>
      <c r="D30" s="139"/>
      <c r="E30" s="135"/>
      <c r="F30" s="85">
        <f t="shared" si="0"/>
        <v>0</v>
      </c>
      <c r="G30" s="85">
        <f t="shared" si="1"/>
        <v>0</v>
      </c>
    </row>
    <row r="31" spans="1:7" x14ac:dyDescent="0.2">
      <c r="A31" s="137"/>
      <c r="B31" s="138"/>
      <c r="C31" s="138"/>
      <c r="D31" s="139"/>
      <c r="E31" s="135"/>
      <c r="F31" s="85">
        <f t="shared" si="0"/>
        <v>0</v>
      </c>
      <c r="G31" s="85">
        <f t="shared" si="1"/>
        <v>0</v>
      </c>
    </row>
    <row r="32" spans="1:7" x14ac:dyDescent="0.2">
      <c r="A32" s="137"/>
      <c r="B32" s="138"/>
      <c r="C32" s="138"/>
      <c r="D32" s="139"/>
      <c r="E32" s="135"/>
      <c r="F32" s="85">
        <f t="shared" si="0"/>
        <v>0</v>
      </c>
      <c r="G32" s="85">
        <f t="shared" si="1"/>
        <v>0</v>
      </c>
    </row>
    <row r="33" spans="1:7" x14ac:dyDescent="0.2">
      <c r="A33" s="137"/>
      <c r="B33" s="138"/>
      <c r="C33" s="138"/>
      <c r="D33" s="139"/>
      <c r="E33" s="135"/>
      <c r="F33" s="85">
        <f t="shared" si="0"/>
        <v>0</v>
      </c>
      <c r="G33" s="85">
        <f t="shared" si="1"/>
        <v>0</v>
      </c>
    </row>
    <row r="34" spans="1:7" x14ac:dyDescent="0.2">
      <c r="A34" s="137"/>
      <c r="B34" s="138"/>
      <c r="C34" s="138"/>
      <c r="D34" s="139"/>
      <c r="E34" s="135"/>
      <c r="F34" s="85">
        <f t="shared" si="0"/>
        <v>0</v>
      </c>
      <c r="G34" s="85">
        <f t="shared" si="1"/>
        <v>0</v>
      </c>
    </row>
    <row r="35" spans="1:7" x14ac:dyDescent="0.2">
      <c r="A35" s="137"/>
      <c r="B35" s="138"/>
      <c r="C35" s="138"/>
      <c r="D35" s="139"/>
      <c r="E35" s="135"/>
      <c r="F35" s="85">
        <f t="shared" si="0"/>
        <v>0</v>
      </c>
      <c r="G35" s="85">
        <f t="shared" si="1"/>
        <v>0</v>
      </c>
    </row>
    <row r="36" spans="1:7" x14ac:dyDescent="0.2">
      <c r="A36" s="137"/>
      <c r="B36" s="138"/>
      <c r="C36" s="138"/>
      <c r="D36" s="139"/>
      <c r="E36" s="135"/>
      <c r="F36" s="85">
        <f t="shared" si="0"/>
        <v>0</v>
      </c>
      <c r="G36" s="85">
        <f t="shared" si="1"/>
        <v>0</v>
      </c>
    </row>
    <row r="37" spans="1:7" x14ac:dyDescent="0.2">
      <c r="A37" s="137"/>
      <c r="B37" s="138"/>
      <c r="C37" s="138"/>
      <c r="D37" s="139"/>
      <c r="E37" s="135"/>
      <c r="F37" s="85">
        <f t="shared" si="0"/>
        <v>0</v>
      </c>
      <c r="G37" s="85">
        <f t="shared" si="1"/>
        <v>0</v>
      </c>
    </row>
    <row r="38" spans="1:7" x14ac:dyDescent="0.2">
      <c r="A38" s="137"/>
      <c r="B38" s="138"/>
      <c r="C38" s="138"/>
      <c r="D38" s="139"/>
      <c r="E38" s="135"/>
      <c r="F38" s="85">
        <f t="shared" si="0"/>
        <v>0</v>
      </c>
      <c r="G38" s="85">
        <f t="shared" si="1"/>
        <v>0</v>
      </c>
    </row>
    <row r="39" spans="1:7" x14ac:dyDescent="0.2">
      <c r="A39" s="137"/>
      <c r="B39" s="138"/>
      <c r="C39" s="138"/>
      <c r="D39" s="139"/>
      <c r="E39" s="135"/>
      <c r="F39" s="85">
        <f t="shared" si="0"/>
        <v>0</v>
      </c>
      <c r="G39" s="85">
        <f t="shared" si="1"/>
        <v>0</v>
      </c>
    </row>
    <row r="40" spans="1:7" x14ac:dyDescent="0.2">
      <c r="A40" s="137"/>
      <c r="B40" s="138"/>
      <c r="C40" s="138"/>
      <c r="D40" s="139"/>
      <c r="E40" s="135"/>
      <c r="F40" s="85">
        <f t="shared" si="0"/>
        <v>0</v>
      </c>
      <c r="G40" s="85">
        <f t="shared" si="1"/>
        <v>0</v>
      </c>
    </row>
    <row r="41" spans="1:7" x14ac:dyDescent="0.2">
      <c r="A41" s="137"/>
      <c r="B41" s="138"/>
      <c r="C41" s="138"/>
      <c r="D41" s="139"/>
      <c r="E41" s="135"/>
      <c r="F41" s="85">
        <f t="shared" si="0"/>
        <v>0</v>
      </c>
      <c r="G41" s="85">
        <f t="shared" si="1"/>
        <v>0</v>
      </c>
    </row>
    <row r="42" spans="1:7" x14ac:dyDescent="0.2">
      <c r="A42" s="137"/>
      <c r="B42" s="138"/>
      <c r="C42" s="138"/>
      <c r="D42" s="139"/>
      <c r="E42" s="135"/>
      <c r="F42" s="85">
        <f t="shared" si="0"/>
        <v>0</v>
      </c>
      <c r="G42" s="85">
        <f t="shared" si="1"/>
        <v>0</v>
      </c>
    </row>
    <row r="43" spans="1:7" x14ac:dyDescent="0.2">
      <c r="A43" s="137"/>
      <c r="B43" s="138"/>
      <c r="C43" s="138"/>
      <c r="D43" s="139"/>
      <c r="E43" s="135"/>
      <c r="F43" s="85">
        <f t="shared" si="0"/>
        <v>0</v>
      </c>
      <c r="G43" s="85">
        <f t="shared" si="1"/>
        <v>0</v>
      </c>
    </row>
    <row r="44" spans="1:7" x14ac:dyDescent="0.2">
      <c r="A44" s="137"/>
      <c r="B44" s="138"/>
      <c r="C44" s="138"/>
      <c r="D44" s="139"/>
      <c r="E44" s="135"/>
      <c r="F44" s="85">
        <f t="shared" si="0"/>
        <v>0</v>
      </c>
      <c r="G44" s="85">
        <f t="shared" si="1"/>
        <v>0</v>
      </c>
    </row>
    <row r="45" spans="1:7" x14ac:dyDescent="0.2">
      <c r="A45" s="137"/>
      <c r="B45" s="138"/>
      <c r="C45" s="138"/>
      <c r="D45" s="139"/>
      <c r="E45" s="135"/>
      <c r="F45" s="85">
        <f t="shared" si="0"/>
        <v>0</v>
      </c>
      <c r="G45" s="85">
        <f t="shared" si="1"/>
        <v>0</v>
      </c>
    </row>
    <row r="46" spans="1:7" x14ac:dyDescent="0.2">
      <c r="A46" s="137"/>
      <c r="B46" s="138"/>
      <c r="C46" s="138"/>
      <c r="D46" s="139"/>
      <c r="E46" s="135"/>
      <c r="F46" s="85">
        <f t="shared" si="0"/>
        <v>0</v>
      </c>
      <c r="G46" s="85">
        <f t="shared" si="1"/>
        <v>0</v>
      </c>
    </row>
    <row r="47" spans="1:7" x14ac:dyDescent="0.2">
      <c r="A47" s="137"/>
      <c r="B47" s="138"/>
      <c r="C47" s="138"/>
      <c r="D47" s="139"/>
      <c r="E47" s="135"/>
      <c r="F47" s="85">
        <f t="shared" si="0"/>
        <v>0</v>
      </c>
      <c r="G47" s="85">
        <f t="shared" si="1"/>
        <v>0</v>
      </c>
    </row>
    <row r="48" spans="1:7" x14ac:dyDescent="0.2">
      <c r="A48" s="137"/>
      <c r="B48" s="138"/>
      <c r="C48" s="138"/>
      <c r="D48" s="139"/>
      <c r="E48" s="135"/>
      <c r="F48" s="85">
        <f t="shared" si="0"/>
        <v>0</v>
      </c>
      <c r="G48" s="85">
        <f t="shared" si="1"/>
        <v>0</v>
      </c>
    </row>
    <row r="49" spans="1:7" x14ac:dyDescent="0.2">
      <c r="A49" s="137"/>
      <c r="B49" s="138"/>
      <c r="C49" s="138"/>
      <c r="D49" s="139"/>
      <c r="E49" s="135"/>
      <c r="F49" s="85">
        <f t="shared" si="0"/>
        <v>0</v>
      </c>
      <c r="G49" s="85">
        <f t="shared" si="1"/>
        <v>0</v>
      </c>
    </row>
    <row r="50" spans="1:7" x14ac:dyDescent="0.2">
      <c r="A50" s="137"/>
      <c r="B50" s="138"/>
      <c r="C50" s="138"/>
      <c r="D50" s="139"/>
      <c r="E50" s="135"/>
      <c r="F50" s="85">
        <f t="shared" si="0"/>
        <v>0</v>
      </c>
      <c r="G50" s="85">
        <f t="shared" si="1"/>
        <v>0</v>
      </c>
    </row>
    <row r="51" spans="1:7" x14ac:dyDescent="0.2">
      <c r="A51" s="137"/>
      <c r="B51" s="138"/>
      <c r="C51" s="138"/>
      <c r="D51" s="139"/>
      <c r="E51" s="135"/>
      <c r="F51" s="85">
        <f t="shared" si="0"/>
        <v>0</v>
      </c>
      <c r="G51" s="85">
        <f t="shared" si="1"/>
        <v>0</v>
      </c>
    </row>
    <row r="52" spans="1:7" x14ac:dyDescent="0.2">
      <c r="A52" s="137"/>
      <c r="B52" s="138"/>
      <c r="C52" s="138"/>
      <c r="D52" s="139"/>
      <c r="E52" s="135"/>
      <c r="F52" s="85">
        <f t="shared" si="0"/>
        <v>0</v>
      </c>
      <c r="G52" s="85">
        <f t="shared" si="1"/>
        <v>0</v>
      </c>
    </row>
    <row r="53" spans="1:7" x14ac:dyDescent="0.2">
      <c r="A53" s="137"/>
      <c r="B53" s="138"/>
      <c r="C53" s="138"/>
      <c r="D53" s="139"/>
      <c r="E53" s="135"/>
      <c r="F53" s="85">
        <f t="shared" si="0"/>
        <v>0</v>
      </c>
      <c r="G53" s="85">
        <f t="shared" si="1"/>
        <v>0</v>
      </c>
    </row>
    <row r="54" spans="1:7" x14ac:dyDescent="0.2">
      <c r="A54" s="137"/>
      <c r="B54" s="138"/>
      <c r="C54" s="138"/>
      <c r="D54" s="139"/>
      <c r="E54" s="135"/>
      <c r="F54" s="85">
        <f t="shared" si="0"/>
        <v>0</v>
      </c>
      <c r="G54" s="85">
        <f t="shared" si="1"/>
        <v>0</v>
      </c>
    </row>
    <row r="55" spans="1:7" x14ac:dyDescent="0.2">
      <c r="A55" s="137"/>
      <c r="B55" s="138"/>
      <c r="C55" s="138"/>
      <c r="D55" s="139"/>
      <c r="E55" s="135"/>
      <c r="F55" s="85">
        <f t="shared" si="0"/>
        <v>0</v>
      </c>
      <c r="G55" s="85">
        <f t="shared" si="1"/>
        <v>0</v>
      </c>
    </row>
    <row r="56" spans="1:7" x14ac:dyDescent="0.2">
      <c r="A56" s="137"/>
      <c r="B56" s="138"/>
      <c r="C56" s="138"/>
      <c r="D56" s="139"/>
      <c r="E56" s="135"/>
      <c r="F56" s="85">
        <f t="shared" si="0"/>
        <v>0</v>
      </c>
      <c r="G56" s="85">
        <f t="shared" si="1"/>
        <v>0</v>
      </c>
    </row>
    <row r="57" spans="1:7" x14ac:dyDescent="0.2">
      <c r="A57" s="137"/>
      <c r="B57" s="138"/>
      <c r="C57" s="138"/>
      <c r="D57" s="139"/>
      <c r="E57" s="135"/>
      <c r="F57" s="85">
        <f t="shared" si="0"/>
        <v>0</v>
      </c>
      <c r="G57" s="85">
        <f t="shared" si="1"/>
        <v>0</v>
      </c>
    </row>
    <row r="58" spans="1:7" x14ac:dyDescent="0.2">
      <c r="A58" s="137"/>
      <c r="B58" s="138"/>
      <c r="C58" s="138"/>
      <c r="D58" s="139"/>
      <c r="E58" s="135"/>
      <c r="F58" s="85">
        <f t="shared" si="0"/>
        <v>0</v>
      </c>
      <c r="G58" s="85">
        <f t="shared" si="1"/>
        <v>0</v>
      </c>
    </row>
    <row r="59" spans="1:7" x14ac:dyDescent="0.2">
      <c r="A59" s="137"/>
      <c r="B59" s="138"/>
      <c r="C59" s="138"/>
      <c r="D59" s="139"/>
      <c r="E59" s="135"/>
      <c r="F59" s="85">
        <f t="shared" si="0"/>
        <v>0</v>
      </c>
      <c r="G59" s="85">
        <f t="shared" si="1"/>
        <v>0</v>
      </c>
    </row>
    <row r="60" spans="1:7" x14ac:dyDescent="0.2">
      <c r="A60" s="137"/>
      <c r="B60" s="138"/>
      <c r="C60" s="138"/>
      <c r="D60" s="139"/>
      <c r="E60" s="135"/>
      <c r="F60" s="85">
        <f t="shared" si="0"/>
        <v>0</v>
      </c>
      <c r="G60" s="85">
        <f t="shared" si="1"/>
        <v>0</v>
      </c>
    </row>
    <row r="61" spans="1:7" x14ac:dyDescent="0.2">
      <c r="A61" s="137"/>
      <c r="B61" s="138"/>
      <c r="C61" s="138"/>
      <c r="D61" s="139"/>
      <c r="E61" s="135"/>
      <c r="F61" s="85">
        <f t="shared" si="0"/>
        <v>0</v>
      </c>
      <c r="G61" s="85">
        <f t="shared" si="1"/>
        <v>0</v>
      </c>
    </row>
    <row r="62" spans="1:7" x14ac:dyDescent="0.2">
      <c r="A62" s="137"/>
      <c r="B62" s="138"/>
      <c r="C62" s="138"/>
      <c r="D62" s="139"/>
      <c r="E62" s="135"/>
      <c r="F62" s="85">
        <f t="shared" si="0"/>
        <v>0</v>
      </c>
      <c r="G62" s="85">
        <f t="shared" si="1"/>
        <v>0</v>
      </c>
    </row>
    <row r="63" spans="1:7" x14ac:dyDescent="0.2">
      <c r="A63" s="137"/>
      <c r="B63" s="138"/>
      <c r="C63" s="138"/>
      <c r="D63" s="139"/>
      <c r="E63" s="135"/>
      <c r="F63" s="85">
        <f t="shared" si="0"/>
        <v>0</v>
      </c>
      <c r="G63" s="85">
        <f t="shared" si="1"/>
        <v>0</v>
      </c>
    </row>
    <row r="64" spans="1:7" x14ac:dyDescent="0.2">
      <c r="A64" s="35"/>
      <c r="B64" s="33"/>
      <c r="C64" s="33"/>
      <c r="D64" s="88"/>
      <c r="E64" s="22" t="s">
        <v>109</v>
      </c>
      <c r="F64" s="142">
        <f>SUM(F20:F63)</f>
        <v>0</v>
      </c>
      <c r="G64" s="143">
        <f>SUM(G20:G63)</f>
        <v>0</v>
      </c>
    </row>
  </sheetData>
  <mergeCells count="4">
    <mergeCell ref="A12:E12"/>
    <mergeCell ref="A15:F15"/>
    <mergeCell ref="A16:F16"/>
    <mergeCell ref="A17:F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AE06-21DD-43FB-9B46-197342A0C7AC}">
  <dimension ref="A1:G63"/>
  <sheetViews>
    <sheetView topLeftCell="A2" zoomScaleNormal="100" workbookViewId="0">
      <selection activeCell="G19" sqref="G19"/>
    </sheetView>
  </sheetViews>
  <sheetFormatPr defaultRowHeight="12.75" x14ac:dyDescent="0.2"/>
  <cols>
    <col min="1" max="1" width="19.83203125" customWidth="1"/>
    <col min="2" max="2" width="10" customWidth="1"/>
    <col min="3" max="3" width="10.1640625" customWidth="1"/>
    <col min="4" max="4" width="19.6640625" customWidth="1"/>
    <col min="5" max="5" width="28.33203125" customWidth="1"/>
    <col min="6" max="6" width="26.33203125" customWidth="1"/>
    <col min="7" max="7" width="23.6640625" customWidth="1"/>
  </cols>
  <sheetData>
    <row r="1" spans="1:7" ht="15.75" x14ac:dyDescent="0.25">
      <c r="A1" s="121" t="s">
        <v>173</v>
      </c>
      <c r="B1" s="1"/>
      <c r="C1" s="59"/>
      <c r="D1" s="59"/>
      <c r="E1" s="59"/>
      <c r="F1" s="59"/>
      <c r="G1" s="1"/>
    </row>
    <row r="2" spans="1:7" x14ac:dyDescent="0.2">
      <c r="A2" s="17"/>
      <c r="B2" s="1"/>
      <c r="C2" s="59"/>
      <c r="D2" s="59"/>
      <c r="E2" s="59"/>
      <c r="F2" s="59"/>
      <c r="G2" s="1"/>
    </row>
    <row r="3" spans="1:7" x14ac:dyDescent="0.2">
      <c r="A3" s="25" t="s">
        <v>190</v>
      </c>
      <c r="B3" s="59"/>
      <c r="C3" s="59"/>
      <c r="D3" s="59"/>
      <c r="E3" s="59"/>
      <c r="F3" s="59"/>
      <c r="G3" s="59"/>
    </row>
    <row r="4" spans="1:7" x14ac:dyDescent="0.2">
      <c r="A4" s="130" t="s">
        <v>170</v>
      </c>
      <c r="B4" s="59"/>
      <c r="C4" s="59"/>
      <c r="D4" s="59"/>
      <c r="E4" s="59"/>
      <c r="F4" s="59"/>
      <c r="G4" s="59"/>
    </row>
    <row r="5" spans="1:7" x14ac:dyDescent="0.2">
      <c r="A5" s="122" t="s">
        <v>127</v>
      </c>
      <c r="B5" s="59"/>
      <c r="C5" s="59"/>
      <c r="D5" s="59"/>
      <c r="E5" s="59"/>
      <c r="F5" s="59"/>
      <c r="G5" s="59"/>
    </row>
    <row r="6" spans="1:7" x14ac:dyDescent="0.2">
      <c r="A6" s="122" t="s">
        <v>92</v>
      </c>
      <c r="B6" s="59"/>
      <c r="C6" s="59"/>
      <c r="D6" s="59"/>
      <c r="E6" s="59"/>
      <c r="F6" s="59"/>
      <c r="G6" s="59"/>
    </row>
    <row r="7" spans="1:7" x14ac:dyDescent="0.2">
      <c r="A7" s="122" t="s">
        <v>186</v>
      </c>
      <c r="B7" s="59"/>
      <c r="C7" s="59"/>
      <c r="D7" s="59"/>
      <c r="E7" s="59"/>
      <c r="F7" s="59"/>
      <c r="G7" s="59"/>
    </row>
    <row r="8" spans="1:7" x14ac:dyDescent="0.2">
      <c r="A8" s="115"/>
      <c r="B8" s="59"/>
      <c r="C8" s="59"/>
      <c r="D8" s="59"/>
      <c r="E8" s="59"/>
      <c r="F8" s="59"/>
      <c r="G8" s="59"/>
    </row>
    <row r="9" spans="1:7" x14ac:dyDescent="0.2">
      <c r="A9" s="25" t="s">
        <v>184</v>
      </c>
      <c r="B9" s="59"/>
      <c r="C9" s="59"/>
      <c r="D9" s="59"/>
      <c r="E9" s="59"/>
      <c r="F9" s="59"/>
      <c r="G9" s="59"/>
    </row>
    <row r="10" spans="1:7" x14ac:dyDescent="0.2">
      <c r="A10" s="122" t="s">
        <v>187</v>
      </c>
      <c r="B10" s="115"/>
      <c r="C10" s="59"/>
      <c r="D10" s="59"/>
      <c r="E10" s="59"/>
      <c r="F10" s="59"/>
      <c r="G10" s="6"/>
    </row>
    <row r="11" spans="1:7" x14ac:dyDescent="0.2">
      <c r="A11" s="122" t="s">
        <v>177</v>
      </c>
      <c r="B11" s="115"/>
      <c r="C11" s="59"/>
      <c r="D11" s="59"/>
      <c r="E11" s="59"/>
      <c r="F11" s="59"/>
      <c r="G11" s="131"/>
    </row>
    <row r="12" spans="1:7" x14ac:dyDescent="0.2">
      <c r="A12" s="300" t="s">
        <v>128</v>
      </c>
      <c r="B12" s="301"/>
      <c r="C12" s="301"/>
      <c r="D12" s="301"/>
      <c r="E12" s="301"/>
      <c r="F12" s="124"/>
      <c r="G12" s="125"/>
    </row>
    <row r="13" spans="1:7" x14ac:dyDescent="0.2">
      <c r="A13" s="260" t="s">
        <v>217</v>
      </c>
      <c r="B13" s="261"/>
      <c r="C13" s="261"/>
      <c r="E13" s="58"/>
      <c r="F13" s="115"/>
      <c r="G13" s="125"/>
    </row>
    <row r="14" spans="1:7" ht="25.5" x14ac:dyDescent="0.2">
      <c r="A14" s="297" t="s">
        <v>24</v>
      </c>
      <c r="B14" s="297"/>
      <c r="C14" s="297"/>
      <c r="D14" s="297"/>
      <c r="E14" s="297"/>
      <c r="F14" s="297"/>
      <c r="G14" s="10" t="s">
        <v>14</v>
      </c>
    </row>
    <row r="15" spans="1:7" x14ac:dyDescent="0.2">
      <c r="A15" s="298" t="s">
        <v>16</v>
      </c>
      <c r="B15" s="298"/>
      <c r="C15" s="298"/>
      <c r="D15" s="298"/>
      <c r="E15" s="298"/>
      <c r="F15" s="298"/>
      <c r="G15" s="140"/>
    </row>
    <row r="16" spans="1:7" x14ac:dyDescent="0.2">
      <c r="A16" s="298" t="s">
        <v>15</v>
      </c>
      <c r="B16" s="298"/>
      <c r="C16" s="298"/>
      <c r="D16" s="298"/>
      <c r="E16" s="298"/>
      <c r="F16" s="298"/>
      <c r="G16" s="140"/>
    </row>
    <row r="17" spans="1:7" x14ac:dyDescent="0.2">
      <c r="A17" s="13"/>
      <c r="B17" s="1"/>
      <c r="C17" s="1"/>
      <c r="D17" s="24"/>
      <c r="E17" s="1"/>
      <c r="F17" s="1"/>
      <c r="G17" s="5"/>
    </row>
    <row r="18" spans="1:7" ht="38.25" x14ac:dyDescent="0.2">
      <c r="A18" s="20" t="s">
        <v>23</v>
      </c>
      <c r="B18" s="20" t="s">
        <v>89</v>
      </c>
      <c r="C18" s="20" t="s">
        <v>91</v>
      </c>
      <c r="D18" s="10" t="s">
        <v>168</v>
      </c>
      <c r="E18" s="20" t="s">
        <v>34</v>
      </c>
      <c r="F18" s="20" t="s">
        <v>36</v>
      </c>
      <c r="G18" s="20" t="s">
        <v>37</v>
      </c>
    </row>
    <row r="19" spans="1:7" x14ac:dyDescent="0.2">
      <c r="A19" s="137"/>
      <c r="B19" s="138"/>
      <c r="C19" s="138"/>
      <c r="D19" s="136"/>
      <c r="E19" s="149">
        <v>0</v>
      </c>
      <c r="F19" s="141">
        <f>$G$15*E19*0.25</f>
        <v>0</v>
      </c>
      <c r="G19" s="141">
        <f>$G$16*E19*3</f>
        <v>0</v>
      </c>
    </row>
    <row r="20" spans="1:7" x14ac:dyDescent="0.2">
      <c r="A20" s="137"/>
      <c r="B20" s="138"/>
      <c r="C20" s="138"/>
      <c r="D20" s="136"/>
      <c r="E20" s="149">
        <v>0</v>
      </c>
      <c r="F20" s="141">
        <f t="shared" ref="F20:F62" si="0">$G$15*E20*0.25</f>
        <v>0</v>
      </c>
      <c r="G20" s="141">
        <f t="shared" ref="G20:G62" si="1">$G$16*E20*3</f>
        <v>0</v>
      </c>
    </row>
    <row r="21" spans="1:7" x14ac:dyDescent="0.2">
      <c r="A21" s="137"/>
      <c r="B21" s="138"/>
      <c r="C21" s="138"/>
      <c r="D21" s="136"/>
      <c r="E21" s="149">
        <v>0</v>
      </c>
      <c r="F21" s="141">
        <f t="shared" si="0"/>
        <v>0</v>
      </c>
      <c r="G21" s="141">
        <f t="shared" si="1"/>
        <v>0</v>
      </c>
    </row>
    <row r="22" spans="1:7" x14ac:dyDescent="0.2">
      <c r="A22" s="137"/>
      <c r="B22" s="138"/>
      <c r="C22" s="138"/>
      <c r="D22" s="136"/>
      <c r="E22" s="149">
        <v>0</v>
      </c>
      <c r="F22" s="141">
        <f t="shared" si="0"/>
        <v>0</v>
      </c>
      <c r="G22" s="141">
        <f t="shared" si="1"/>
        <v>0</v>
      </c>
    </row>
    <row r="23" spans="1:7" x14ac:dyDescent="0.2">
      <c r="A23" s="137"/>
      <c r="B23" s="138"/>
      <c r="C23" s="138"/>
      <c r="D23" s="136"/>
      <c r="E23" s="149">
        <v>0</v>
      </c>
      <c r="F23" s="141">
        <f t="shared" si="0"/>
        <v>0</v>
      </c>
      <c r="G23" s="141">
        <f t="shared" si="1"/>
        <v>0</v>
      </c>
    </row>
    <row r="24" spans="1:7" x14ac:dyDescent="0.2">
      <c r="A24" s="137"/>
      <c r="B24" s="138"/>
      <c r="C24" s="138"/>
      <c r="D24" s="136"/>
      <c r="E24" s="149">
        <v>0</v>
      </c>
      <c r="F24" s="141">
        <f t="shared" si="0"/>
        <v>0</v>
      </c>
      <c r="G24" s="141">
        <f t="shared" si="1"/>
        <v>0</v>
      </c>
    </row>
    <row r="25" spans="1:7" x14ac:dyDescent="0.2">
      <c r="A25" s="137"/>
      <c r="B25" s="138"/>
      <c r="C25" s="138"/>
      <c r="D25" s="136"/>
      <c r="E25" s="149">
        <v>0</v>
      </c>
      <c r="F25" s="141">
        <f t="shared" si="0"/>
        <v>0</v>
      </c>
      <c r="G25" s="141">
        <f t="shared" si="1"/>
        <v>0</v>
      </c>
    </row>
    <row r="26" spans="1:7" x14ac:dyDescent="0.2">
      <c r="A26" s="137"/>
      <c r="B26" s="138"/>
      <c r="C26" s="138"/>
      <c r="D26" s="136"/>
      <c r="E26" s="149">
        <v>0</v>
      </c>
      <c r="F26" s="141">
        <f t="shared" si="0"/>
        <v>0</v>
      </c>
      <c r="G26" s="141">
        <f t="shared" si="1"/>
        <v>0</v>
      </c>
    </row>
    <row r="27" spans="1:7" x14ac:dyDescent="0.2">
      <c r="A27" s="137"/>
      <c r="B27" s="138"/>
      <c r="C27" s="138"/>
      <c r="D27" s="136"/>
      <c r="E27" s="149">
        <v>0</v>
      </c>
      <c r="F27" s="141">
        <f t="shared" si="0"/>
        <v>0</v>
      </c>
      <c r="G27" s="141">
        <f t="shared" si="1"/>
        <v>0</v>
      </c>
    </row>
    <row r="28" spans="1:7" x14ac:dyDescent="0.2">
      <c r="A28" s="137"/>
      <c r="B28" s="138"/>
      <c r="C28" s="138"/>
      <c r="D28" s="136"/>
      <c r="E28" s="149">
        <v>0</v>
      </c>
      <c r="F28" s="141">
        <f t="shared" si="0"/>
        <v>0</v>
      </c>
      <c r="G28" s="141">
        <f t="shared" si="1"/>
        <v>0</v>
      </c>
    </row>
    <row r="29" spans="1:7" x14ac:dyDescent="0.2">
      <c r="A29" s="137"/>
      <c r="B29" s="138"/>
      <c r="C29" s="138"/>
      <c r="D29" s="136"/>
      <c r="E29" s="149">
        <v>0</v>
      </c>
      <c r="F29" s="141">
        <f t="shared" si="0"/>
        <v>0</v>
      </c>
      <c r="G29" s="141">
        <f t="shared" si="1"/>
        <v>0</v>
      </c>
    </row>
    <row r="30" spans="1:7" x14ac:dyDescent="0.2">
      <c r="A30" s="137"/>
      <c r="B30" s="138"/>
      <c r="C30" s="138"/>
      <c r="D30" s="136"/>
      <c r="E30" s="149">
        <v>0</v>
      </c>
      <c r="F30" s="141">
        <f t="shared" si="0"/>
        <v>0</v>
      </c>
      <c r="G30" s="141">
        <f t="shared" si="1"/>
        <v>0</v>
      </c>
    </row>
    <row r="31" spans="1:7" x14ac:dyDescent="0.2">
      <c r="A31" s="137"/>
      <c r="B31" s="138"/>
      <c r="C31" s="138"/>
      <c r="D31" s="136"/>
      <c r="E31" s="149">
        <v>0</v>
      </c>
      <c r="F31" s="141">
        <f t="shared" si="0"/>
        <v>0</v>
      </c>
      <c r="G31" s="141">
        <f t="shared" si="1"/>
        <v>0</v>
      </c>
    </row>
    <row r="32" spans="1:7" x14ac:dyDescent="0.2">
      <c r="A32" s="137"/>
      <c r="B32" s="138"/>
      <c r="C32" s="138"/>
      <c r="D32" s="136"/>
      <c r="E32" s="149">
        <v>0</v>
      </c>
      <c r="F32" s="141">
        <f t="shared" si="0"/>
        <v>0</v>
      </c>
      <c r="G32" s="141">
        <f t="shared" si="1"/>
        <v>0</v>
      </c>
    </row>
    <row r="33" spans="1:7" x14ac:dyDescent="0.2">
      <c r="A33" s="137"/>
      <c r="B33" s="138"/>
      <c r="C33" s="138"/>
      <c r="D33" s="136"/>
      <c r="E33" s="149">
        <v>0</v>
      </c>
      <c r="F33" s="141">
        <f t="shared" si="0"/>
        <v>0</v>
      </c>
      <c r="G33" s="141">
        <f t="shared" si="1"/>
        <v>0</v>
      </c>
    </row>
    <row r="34" spans="1:7" x14ac:dyDescent="0.2">
      <c r="A34" s="137"/>
      <c r="B34" s="138"/>
      <c r="C34" s="138"/>
      <c r="D34" s="136"/>
      <c r="E34" s="149">
        <v>0</v>
      </c>
      <c r="F34" s="141">
        <f t="shared" si="0"/>
        <v>0</v>
      </c>
      <c r="G34" s="141">
        <f t="shared" si="1"/>
        <v>0</v>
      </c>
    </row>
    <row r="35" spans="1:7" x14ac:dyDescent="0.2">
      <c r="A35" s="137"/>
      <c r="B35" s="138"/>
      <c r="C35" s="138"/>
      <c r="D35" s="136"/>
      <c r="E35" s="149">
        <v>0</v>
      </c>
      <c r="F35" s="141">
        <f t="shared" si="0"/>
        <v>0</v>
      </c>
      <c r="G35" s="141">
        <f t="shared" si="1"/>
        <v>0</v>
      </c>
    </row>
    <row r="36" spans="1:7" x14ac:dyDescent="0.2">
      <c r="A36" s="137"/>
      <c r="B36" s="138"/>
      <c r="C36" s="138"/>
      <c r="D36" s="136"/>
      <c r="E36" s="149">
        <v>0</v>
      </c>
      <c r="F36" s="141">
        <f t="shared" si="0"/>
        <v>0</v>
      </c>
      <c r="G36" s="141">
        <f t="shared" si="1"/>
        <v>0</v>
      </c>
    </row>
    <row r="37" spans="1:7" x14ac:dyDescent="0.2">
      <c r="A37" s="137"/>
      <c r="B37" s="138"/>
      <c r="C37" s="138"/>
      <c r="D37" s="136"/>
      <c r="E37" s="149">
        <v>0</v>
      </c>
      <c r="F37" s="141">
        <f t="shared" si="0"/>
        <v>0</v>
      </c>
      <c r="G37" s="141">
        <f t="shared" si="1"/>
        <v>0</v>
      </c>
    </row>
    <row r="38" spans="1:7" x14ac:dyDescent="0.2">
      <c r="A38" s="137"/>
      <c r="B38" s="138"/>
      <c r="C38" s="138"/>
      <c r="D38" s="136"/>
      <c r="E38" s="149">
        <v>0</v>
      </c>
      <c r="F38" s="141">
        <f t="shared" si="0"/>
        <v>0</v>
      </c>
      <c r="G38" s="141">
        <f t="shared" si="1"/>
        <v>0</v>
      </c>
    </row>
    <row r="39" spans="1:7" x14ac:dyDescent="0.2">
      <c r="A39" s="137"/>
      <c r="B39" s="138"/>
      <c r="C39" s="138"/>
      <c r="D39" s="136"/>
      <c r="E39" s="149">
        <v>0</v>
      </c>
      <c r="F39" s="141">
        <f t="shared" si="0"/>
        <v>0</v>
      </c>
      <c r="G39" s="141">
        <f t="shared" si="1"/>
        <v>0</v>
      </c>
    </row>
    <row r="40" spans="1:7" x14ac:dyDescent="0.2">
      <c r="A40" s="137"/>
      <c r="B40" s="138"/>
      <c r="C40" s="138"/>
      <c r="D40" s="136"/>
      <c r="E40" s="149">
        <v>0</v>
      </c>
      <c r="F40" s="141">
        <f t="shared" si="0"/>
        <v>0</v>
      </c>
      <c r="G40" s="141">
        <f t="shared" si="1"/>
        <v>0</v>
      </c>
    </row>
    <row r="41" spans="1:7" x14ac:dyDescent="0.2">
      <c r="A41" s="137"/>
      <c r="B41" s="138"/>
      <c r="C41" s="138"/>
      <c r="D41" s="136"/>
      <c r="E41" s="149">
        <v>0</v>
      </c>
      <c r="F41" s="141">
        <f t="shared" si="0"/>
        <v>0</v>
      </c>
      <c r="G41" s="141">
        <f t="shared" si="1"/>
        <v>0</v>
      </c>
    </row>
    <row r="42" spans="1:7" x14ac:dyDescent="0.2">
      <c r="A42" s="137"/>
      <c r="B42" s="138"/>
      <c r="C42" s="138"/>
      <c r="D42" s="136"/>
      <c r="E42" s="149">
        <v>0</v>
      </c>
      <c r="F42" s="141">
        <f t="shared" si="0"/>
        <v>0</v>
      </c>
      <c r="G42" s="141">
        <f t="shared" si="1"/>
        <v>0</v>
      </c>
    </row>
    <row r="43" spans="1:7" x14ac:dyDescent="0.2">
      <c r="A43" s="137"/>
      <c r="B43" s="138"/>
      <c r="C43" s="138"/>
      <c r="D43" s="136"/>
      <c r="E43" s="149">
        <v>0</v>
      </c>
      <c r="F43" s="141">
        <f t="shared" si="0"/>
        <v>0</v>
      </c>
      <c r="G43" s="141">
        <f t="shared" si="1"/>
        <v>0</v>
      </c>
    </row>
    <row r="44" spans="1:7" x14ac:dyDescent="0.2">
      <c r="A44" s="137"/>
      <c r="B44" s="138"/>
      <c r="C44" s="138"/>
      <c r="D44" s="136"/>
      <c r="E44" s="149">
        <v>0</v>
      </c>
      <c r="F44" s="141">
        <f t="shared" si="0"/>
        <v>0</v>
      </c>
      <c r="G44" s="141">
        <f t="shared" si="1"/>
        <v>0</v>
      </c>
    </row>
    <row r="45" spans="1:7" x14ac:dyDescent="0.2">
      <c r="A45" s="137"/>
      <c r="B45" s="138"/>
      <c r="C45" s="138"/>
      <c r="D45" s="136"/>
      <c r="E45" s="149">
        <v>0</v>
      </c>
      <c r="F45" s="141">
        <f t="shared" si="0"/>
        <v>0</v>
      </c>
      <c r="G45" s="141">
        <f t="shared" si="1"/>
        <v>0</v>
      </c>
    </row>
    <row r="46" spans="1:7" x14ac:dyDescent="0.2">
      <c r="A46" s="137"/>
      <c r="B46" s="138"/>
      <c r="C46" s="138"/>
      <c r="D46" s="136"/>
      <c r="E46" s="149">
        <v>0</v>
      </c>
      <c r="F46" s="141">
        <f t="shared" si="0"/>
        <v>0</v>
      </c>
      <c r="G46" s="141">
        <f t="shared" si="1"/>
        <v>0</v>
      </c>
    </row>
    <row r="47" spans="1:7" x14ac:dyDescent="0.2">
      <c r="A47" s="137"/>
      <c r="B47" s="138"/>
      <c r="C47" s="138"/>
      <c r="D47" s="136"/>
      <c r="E47" s="149">
        <v>0</v>
      </c>
      <c r="F47" s="141">
        <f t="shared" si="0"/>
        <v>0</v>
      </c>
      <c r="G47" s="141">
        <f t="shared" si="1"/>
        <v>0</v>
      </c>
    </row>
    <row r="48" spans="1:7" x14ac:dyDescent="0.2">
      <c r="A48" s="137"/>
      <c r="B48" s="138"/>
      <c r="C48" s="138"/>
      <c r="D48" s="136"/>
      <c r="E48" s="149">
        <v>0</v>
      </c>
      <c r="F48" s="141">
        <f t="shared" si="0"/>
        <v>0</v>
      </c>
      <c r="G48" s="141">
        <f t="shared" si="1"/>
        <v>0</v>
      </c>
    </row>
    <row r="49" spans="1:7" x14ac:dyDescent="0.2">
      <c r="A49" s="137"/>
      <c r="B49" s="138"/>
      <c r="C49" s="138"/>
      <c r="D49" s="136"/>
      <c r="E49" s="149">
        <v>0</v>
      </c>
      <c r="F49" s="141">
        <f t="shared" si="0"/>
        <v>0</v>
      </c>
      <c r="G49" s="141">
        <f t="shared" si="1"/>
        <v>0</v>
      </c>
    </row>
    <row r="50" spans="1:7" x14ac:dyDescent="0.2">
      <c r="A50" s="137"/>
      <c r="B50" s="138"/>
      <c r="C50" s="138"/>
      <c r="D50" s="136"/>
      <c r="E50" s="149">
        <v>0</v>
      </c>
      <c r="F50" s="141">
        <f t="shared" si="0"/>
        <v>0</v>
      </c>
      <c r="G50" s="141">
        <f t="shared" si="1"/>
        <v>0</v>
      </c>
    </row>
    <row r="51" spans="1:7" x14ac:dyDescent="0.2">
      <c r="A51" s="137"/>
      <c r="B51" s="138"/>
      <c r="C51" s="138"/>
      <c r="D51" s="136"/>
      <c r="E51" s="149">
        <v>0</v>
      </c>
      <c r="F51" s="141">
        <f t="shared" si="0"/>
        <v>0</v>
      </c>
      <c r="G51" s="141">
        <f t="shared" si="1"/>
        <v>0</v>
      </c>
    </row>
    <row r="52" spans="1:7" x14ac:dyDescent="0.2">
      <c r="A52" s="137"/>
      <c r="B52" s="138"/>
      <c r="C52" s="138"/>
      <c r="D52" s="136"/>
      <c r="E52" s="149">
        <v>0</v>
      </c>
      <c r="F52" s="141">
        <f t="shared" si="0"/>
        <v>0</v>
      </c>
      <c r="G52" s="141">
        <f t="shared" si="1"/>
        <v>0</v>
      </c>
    </row>
    <row r="53" spans="1:7" x14ac:dyDescent="0.2">
      <c r="A53" s="137"/>
      <c r="B53" s="138"/>
      <c r="C53" s="138"/>
      <c r="D53" s="136"/>
      <c r="E53" s="149">
        <v>0</v>
      </c>
      <c r="F53" s="141">
        <f t="shared" si="0"/>
        <v>0</v>
      </c>
      <c r="G53" s="141">
        <f t="shared" si="1"/>
        <v>0</v>
      </c>
    </row>
    <row r="54" spans="1:7" x14ac:dyDescent="0.2">
      <c r="A54" s="137"/>
      <c r="B54" s="138"/>
      <c r="C54" s="138"/>
      <c r="D54" s="136"/>
      <c r="E54" s="149">
        <v>0</v>
      </c>
      <c r="F54" s="141">
        <f t="shared" si="0"/>
        <v>0</v>
      </c>
      <c r="G54" s="141">
        <f t="shared" si="1"/>
        <v>0</v>
      </c>
    </row>
    <row r="55" spans="1:7" x14ac:dyDescent="0.2">
      <c r="A55" s="137"/>
      <c r="B55" s="138"/>
      <c r="C55" s="138"/>
      <c r="D55" s="136"/>
      <c r="E55" s="149">
        <v>0</v>
      </c>
      <c r="F55" s="141">
        <f t="shared" si="0"/>
        <v>0</v>
      </c>
      <c r="G55" s="141">
        <f t="shared" si="1"/>
        <v>0</v>
      </c>
    </row>
    <row r="56" spans="1:7" x14ac:dyDescent="0.2">
      <c r="A56" s="137"/>
      <c r="B56" s="138"/>
      <c r="C56" s="138"/>
      <c r="D56" s="136"/>
      <c r="E56" s="149">
        <v>0</v>
      </c>
      <c r="F56" s="141">
        <f t="shared" si="0"/>
        <v>0</v>
      </c>
      <c r="G56" s="141">
        <f t="shared" si="1"/>
        <v>0</v>
      </c>
    </row>
    <row r="57" spans="1:7" x14ac:dyDescent="0.2">
      <c r="A57" s="137"/>
      <c r="B57" s="138"/>
      <c r="C57" s="138"/>
      <c r="D57" s="136"/>
      <c r="E57" s="149">
        <v>0</v>
      </c>
      <c r="F57" s="141">
        <f t="shared" si="0"/>
        <v>0</v>
      </c>
      <c r="G57" s="141">
        <f t="shared" si="1"/>
        <v>0</v>
      </c>
    </row>
    <row r="58" spans="1:7" x14ac:dyDescent="0.2">
      <c r="A58" s="137"/>
      <c r="B58" s="138"/>
      <c r="C58" s="138"/>
      <c r="D58" s="136"/>
      <c r="E58" s="149">
        <v>0</v>
      </c>
      <c r="F58" s="141">
        <f t="shared" si="0"/>
        <v>0</v>
      </c>
      <c r="G58" s="141">
        <f t="shared" si="1"/>
        <v>0</v>
      </c>
    </row>
    <row r="59" spans="1:7" x14ac:dyDescent="0.2">
      <c r="A59" s="137"/>
      <c r="B59" s="138"/>
      <c r="C59" s="138"/>
      <c r="D59" s="136"/>
      <c r="E59" s="149">
        <v>0</v>
      </c>
      <c r="F59" s="141">
        <f t="shared" si="0"/>
        <v>0</v>
      </c>
      <c r="G59" s="141">
        <f t="shared" si="1"/>
        <v>0</v>
      </c>
    </row>
    <row r="60" spans="1:7" x14ac:dyDescent="0.2">
      <c r="A60" s="137"/>
      <c r="B60" s="138"/>
      <c r="C60" s="138"/>
      <c r="D60" s="136"/>
      <c r="E60" s="149">
        <v>0</v>
      </c>
      <c r="F60" s="141">
        <f t="shared" si="0"/>
        <v>0</v>
      </c>
      <c r="G60" s="141">
        <f t="shared" si="1"/>
        <v>0</v>
      </c>
    </row>
    <row r="61" spans="1:7" x14ac:dyDescent="0.2">
      <c r="A61" s="137"/>
      <c r="B61" s="138"/>
      <c r="C61" s="138"/>
      <c r="D61" s="136"/>
      <c r="E61" s="149">
        <v>0</v>
      </c>
      <c r="F61" s="141">
        <f t="shared" si="0"/>
        <v>0</v>
      </c>
      <c r="G61" s="141">
        <f t="shared" si="1"/>
        <v>0</v>
      </c>
    </row>
    <row r="62" spans="1:7" x14ac:dyDescent="0.2">
      <c r="A62" s="137"/>
      <c r="B62" s="138"/>
      <c r="C62" s="138"/>
      <c r="D62" s="136"/>
      <c r="E62" s="149">
        <v>0</v>
      </c>
      <c r="F62" s="141">
        <f t="shared" si="0"/>
        <v>0</v>
      </c>
      <c r="G62" s="141">
        <f t="shared" si="1"/>
        <v>0</v>
      </c>
    </row>
    <row r="63" spans="1:7" x14ac:dyDescent="0.2">
      <c r="A63" s="35"/>
      <c r="B63" s="33"/>
      <c r="C63" s="33"/>
      <c r="D63" s="88"/>
      <c r="E63" s="22" t="s">
        <v>109</v>
      </c>
      <c r="F63" s="144">
        <f>SUM(F19:F62)</f>
        <v>0</v>
      </c>
      <c r="G63" s="144">
        <f>SUM(G19:G62)</f>
        <v>0</v>
      </c>
    </row>
  </sheetData>
  <mergeCells count="4">
    <mergeCell ref="A12:E12"/>
    <mergeCell ref="A14:F14"/>
    <mergeCell ref="A15:F15"/>
    <mergeCell ref="A16:F16"/>
  </mergeCells>
  <pageMargins left="0.7" right="0.7" top="0.75" bottom="0.75" header="0.3" footer="0.3"/>
  <pageSetup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0E1F3-313B-4338-9A29-2255E45CBA31}">
  <dimension ref="A1:H64"/>
  <sheetViews>
    <sheetView topLeftCell="A13" zoomScaleNormal="100" workbookViewId="0">
      <selection activeCell="H20" sqref="H20"/>
    </sheetView>
  </sheetViews>
  <sheetFormatPr defaultRowHeight="12.75" x14ac:dyDescent="0.2"/>
  <cols>
    <col min="1" max="1" width="19.83203125" customWidth="1"/>
    <col min="2" max="2" width="10" customWidth="1"/>
    <col min="3" max="3" width="10.1640625" customWidth="1"/>
    <col min="4" max="4" width="19.6640625" customWidth="1"/>
    <col min="5" max="5" width="20.83203125" customWidth="1"/>
    <col min="6" max="6" width="28.33203125" customWidth="1"/>
    <col min="7" max="7" width="26.33203125" customWidth="1"/>
    <col min="8" max="8" width="23.6640625" customWidth="1"/>
  </cols>
  <sheetData>
    <row r="1" spans="1:8" ht="15.75" x14ac:dyDescent="0.25">
      <c r="A1" s="133" t="s">
        <v>171</v>
      </c>
      <c r="B1" s="1"/>
      <c r="C1" s="1"/>
      <c r="D1" s="1"/>
      <c r="E1" s="1"/>
      <c r="F1" s="1"/>
      <c r="G1" s="1"/>
      <c r="H1" s="1"/>
    </row>
    <row r="2" spans="1:8" x14ac:dyDescent="0.2">
      <c r="A2" s="18"/>
      <c r="B2" s="1"/>
      <c r="C2" s="1"/>
      <c r="D2" s="1"/>
      <c r="E2" s="1"/>
      <c r="F2" s="1"/>
      <c r="G2" s="1"/>
      <c r="H2" s="1"/>
    </row>
    <row r="3" spans="1:8" x14ac:dyDescent="0.2">
      <c r="A3" s="58" t="s">
        <v>185</v>
      </c>
      <c r="B3" s="1"/>
      <c r="C3" s="1"/>
      <c r="D3" s="1"/>
      <c r="E3" s="1"/>
      <c r="F3" s="1"/>
      <c r="G3" s="1"/>
      <c r="H3" s="59"/>
    </row>
    <row r="4" spans="1:8" x14ac:dyDescent="0.2">
      <c r="A4" s="132" t="s">
        <v>172</v>
      </c>
      <c r="B4" s="1"/>
      <c r="C4" s="1"/>
      <c r="D4" s="1"/>
      <c r="E4" s="1"/>
      <c r="F4" s="1"/>
      <c r="G4" s="1"/>
      <c r="H4" s="59"/>
    </row>
    <row r="5" spans="1:8" x14ac:dyDescent="0.2">
      <c r="A5" s="115" t="s">
        <v>127</v>
      </c>
      <c r="B5" s="1"/>
      <c r="C5" s="1"/>
      <c r="D5" s="1"/>
      <c r="E5" s="1"/>
      <c r="F5" s="1"/>
      <c r="G5" s="1"/>
      <c r="H5" s="59"/>
    </row>
    <row r="6" spans="1:8" x14ac:dyDescent="0.2">
      <c r="A6" s="115" t="s">
        <v>92</v>
      </c>
      <c r="B6" s="1"/>
      <c r="C6" s="1"/>
      <c r="D6" s="1"/>
      <c r="E6" s="1"/>
      <c r="F6" s="1"/>
      <c r="G6" s="1"/>
      <c r="H6" s="59"/>
    </row>
    <row r="7" spans="1:8" x14ac:dyDescent="0.2">
      <c r="A7" s="115" t="s">
        <v>186</v>
      </c>
      <c r="B7" s="1"/>
      <c r="C7" s="1"/>
      <c r="D7" s="1"/>
      <c r="E7" s="1"/>
      <c r="F7" s="1"/>
      <c r="G7" s="1"/>
      <c r="H7" s="59"/>
    </row>
    <row r="8" spans="1:8" x14ac:dyDescent="0.2">
      <c r="A8" s="115"/>
      <c r="B8" s="1"/>
      <c r="C8" s="1"/>
      <c r="D8" s="1"/>
      <c r="E8" s="1"/>
      <c r="F8" s="1"/>
      <c r="G8" s="1"/>
      <c r="H8" s="59"/>
    </row>
    <row r="9" spans="1:8" x14ac:dyDescent="0.2">
      <c r="A9" s="25" t="s">
        <v>184</v>
      </c>
      <c r="B9" s="1"/>
      <c r="C9" s="1"/>
      <c r="D9" s="1"/>
      <c r="E9" s="1"/>
      <c r="F9" s="1"/>
      <c r="G9" s="1"/>
      <c r="H9" s="1"/>
    </row>
    <row r="10" spans="1:8" x14ac:dyDescent="0.2">
      <c r="A10" s="115" t="s">
        <v>187</v>
      </c>
      <c r="B10" s="115"/>
      <c r="C10" s="115"/>
      <c r="D10" s="123"/>
      <c r="E10" s="115"/>
      <c r="F10" s="1"/>
      <c r="G10" s="1"/>
      <c r="H10" s="1"/>
    </row>
    <row r="11" spans="1:8" x14ac:dyDescent="0.2">
      <c r="A11" s="115" t="s">
        <v>177</v>
      </c>
      <c r="B11" s="115"/>
      <c r="C11" s="115"/>
      <c r="D11" s="123"/>
      <c r="E11" s="115"/>
      <c r="F11" s="115"/>
      <c r="G11" s="131"/>
      <c r="H11" s="6"/>
    </row>
    <row r="12" spans="1:8" x14ac:dyDescent="0.2">
      <c r="A12" s="302" t="s">
        <v>128</v>
      </c>
      <c r="B12" s="302"/>
      <c r="C12" s="302"/>
      <c r="D12" s="302"/>
      <c r="E12" s="302"/>
      <c r="F12" s="302"/>
      <c r="G12" s="21"/>
      <c r="H12" s="125"/>
    </row>
    <row r="13" spans="1:8" x14ac:dyDescent="0.2">
      <c r="A13" s="260" t="s">
        <v>217</v>
      </c>
      <c r="B13" s="263"/>
      <c r="C13" s="263"/>
      <c r="D13" s="267"/>
      <c r="E13" s="267"/>
      <c r="F13" s="263"/>
      <c r="G13" s="124"/>
      <c r="H13" s="125"/>
    </row>
    <row r="14" spans="1:8" x14ac:dyDescent="0.2">
      <c r="A14" s="266"/>
      <c r="B14" s="58"/>
      <c r="C14" s="58"/>
      <c r="D14" s="82"/>
      <c r="E14" s="82"/>
      <c r="F14" s="58"/>
      <c r="G14" s="115"/>
      <c r="H14" s="115"/>
    </row>
    <row r="15" spans="1:8" ht="25.5" x14ac:dyDescent="0.2">
      <c r="A15" s="297" t="s">
        <v>24</v>
      </c>
      <c r="B15" s="297"/>
      <c r="C15" s="297"/>
      <c r="D15" s="297"/>
      <c r="E15" s="297"/>
      <c r="F15" s="297"/>
      <c r="G15" s="297"/>
      <c r="H15" s="10" t="s">
        <v>14</v>
      </c>
    </row>
    <row r="16" spans="1:8" x14ac:dyDescent="0.2">
      <c r="A16" s="298" t="s">
        <v>16</v>
      </c>
      <c r="B16" s="298"/>
      <c r="C16" s="298"/>
      <c r="D16" s="298"/>
      <c r="E16" s="298"/>
      <c r="F16" s="298"/>
      <c r="G16" s="298"/>
      <c r="H16" s="147"/>
    </row>
    <row r="17" spans="1:8" x14ac:dyDescent="0.2">
      <c r="A17" s="298" t="s">
        <v>15</v>
      </c>
      <c r="B17" s="298"/>
      <c r="C17" s="298"/>
      <c r="D17" s="298"/>
      <c r="E17" s="298"/>
      <c r="F17" s="298"/>
      <c r="G17" s="298"/>
      <c r="H17" s="147"/>
    </row>
    <row r="18" spans="1:8" x14ac:dyDescent="0.2">
      <c r="A18" s="13"/>
      <c r="B18" s="1"/>
      <c r="C18" s="1"/>
      <c r="D18" s="24"/>
      <c r="E18" s="24"/>
      <c r="F18" s="1"/>
      <c r="G18" s="1"/>
      <c r="H18" s="5"/>
    </row>
    <row r="19" spans="1:8" ht="38.25" x14ac:dyDescent="0.2">
      <c r="A19" s="20" t="s">
        <v>23</v>
      </c>
      <c r="B19" s="20" t="s">
        <v>89</v>
      </c>
      <c r="C19" s="20" t="s">
        <v>91</v>
      </c>
      <c r="D19" s="117" t="s">
        <v>181</v>
      </c>
      <c r="E19" s="10" t="s">
        <v>140</v>
      </c>
      <c r="F19" s="20" t="s">
        <v>34</v>
      </c>
      <c r="G19" s="20" t="s">
        <v>36</v>
      </c>
      <c r="H19" s="20" t="s">
        <v>37</v>
      </c>
    </row>
    <row r="20" spans="1:8" x14ac:dyDescent="0.2">
      <c r="A20" s="137"/>
      <c r="B20" s="138"/>
      <c r="C20" s="138"/>
      <c r="D20" s="136"/>
      <c r="E20" s="153"/>
      <c r="F20" s="149">
        <v>0</v>
      </c>
      <c r="G20" s="141">
        <f>$H$16*F20*0.25</f>
        <v>0</v>
      </c>
      <c r="H20" s="141">
        <f>$H$17*F20*3</f>
        <v>0</v>
      </c>
    </row>
    <row r="21" spans="1:8" x14ac:dyDescent="0.2">
      <c r="A21" s="137"/>
      <c r="B21" s="138"/>
      <c r="C21" s="138"/>
      <c r="D21" s="136"/>
      <c r="E21" s="153"/>
      <c r="F21" s="149">
        <v>0</v>
      </c>
      <c r="G21" s="141">
        <f t="shared" ref="G21:G63" si="0">$H$16*F21*0.25</f>
        <v>0</v>
      </c>
      <c r="H21" s="141">
        <f t="shared" ref="H21:H63" si="1">$H$17*F21*3</f>
        <v>0</v>
      </c>
    </row>
    <row r="22" spans="1:8" x14ac:dyDescent="0.2">
      <c r="A22" s="137"/>
      <c r="B22" s="138"/>
      <c r="C22" s="138"/>
      <c r="D22" s="136"/>
      <c r="E22" s="136"/>
      <c r="F22" s="149">
        <v>0</v>
      </c>
      <c r="G22" s="141">
        <f t="shared" si="0"/>
        <v>0</v>
      </c>
      <c r="H22" s="141">
        <f t="shared" si="1"/>
        <v>0</v>
      </c>
    </row>
    <row r="23" spans="1:8" x14ac:dyDescent="0.2">
      <c r="A23" s="137"/>
      <c r="B23" s="138"/>
      <c r="C23" s="138"/>
      <c r="D23" s="136"/>
      <c r="E23" s="136"/>
      <c r="F23" s="149">
        <v>0</v>
      </c>
      <c r="G23" s="141">
        <f t="shared" si="0"/>
        <v>0</v>
      </c>
      <c r="H23" s="141">
        <f t="shared" si="1"/>
        <v>0</v>
      </c>
    </row>
    <row r="24" spans="1:8" x14ac:dyDescent="0.2">
      <c r="A24" s="137"/>
      <c r="B24" s="138"/>
      <c r="C24" s="138"/>
      <c r="D24" s="136"/>
      <c r="E24" s="136"/>
      <c r="F24" s="149">
        <v>0</v>
      </c>
      <c r="G24" s="141">
        <f t="shared" si="0"/>
        <v>0</v>
      </c>
      <c r="H24" s="141">
        <f t="shared" si="1"/>
        <v>0</v>
      </c>
    </row>
    <row r="25" spans="1:8" x14ac:dyDescent="0.2">
      <c r="A25" s="137"/>
      <c r="B25" s="138"/>
      <c r="C25" s="138"/>
      <c r="D25" s="136"/>
      <c r="E25" s="136"/>
      <c r="F25" s="149">
        <v>0</v>
      </c>
      <c r="G25" s="141">
        <f t="shared" si="0"/>
        <v>0</v>
      </c>
      <c r="H25" s="141">
        <f t="shared" si="1"/>
        <v>0</v>
      </c>
    </row>
    <row r="26" spans="1:8" x14ac:dyDescent="0.2">
      <c r="A26" s="137"/>
      <c r="B26" s="138"/>
      <c r="C26" s="138"/>
      <c r="D26" s="136"/>
      <c r="E26" s="136"/>
      <c r="F26" s="149">
        <v>0</v>
      </c>
      <c r="G26" s="141">
        <f t="shared" si="0"/>
        <v>0</v>
      </c>
      <c r="H26" s="141">
        <f t="shared" si="1"/>
        <v>0</v>
      </c>
    </row>
    <row r="27" spans="1:8" x14ac:dyDescent="0.2">
      <c r="A27" s="137"/>
      <c r="B27" s="138"/>
      <c r="C27" s="138"/>
      <c r="D27" s="136"/>
      <c r="E27" s="153"/>
      <c r="F27" s="149">
        <v>0</v>
      </c>
      <c r="G27" s="141">
        <f t="shared" si="0"/>
        <v>0</v>
      </c>
      <c r="H27" s="141">
        <f t="shared" si="1"/>
        <v>0</v>
      </c>
    </row>
    <row r="28" spans="1:8" x14ac:dyDescent="0.2">
      <c r="A28" s="137"/>
      <c r="B28" s="138"/>
      <c r="C28" s="138"/>
      <c r="D28" s="136"/>
      <c r="E28" s="136"/>
      <c r="F28" s="149">
        <v>0</v>
      </c>
      <c r="G28" s="141">
        <f t="shared" si="0"/>
        <v>0</v>
      </c>
      <c r="H28" s="141">
        <f t="shared" si="1"/>
        <v>0</v>
      </c>
    </row>
    <row r="29" spans="1:8" x14ac:dyDescent="0.2">
      <c r="A29" s="137"/>
      <c r="B29" s="138"/>
      <c r="C29" s="138"/>
      <c r="D29" s="136"/>
      <c r="E29" s="136"/>
      <c r="F29" s="149">
        <v>0</v>
      </c>
      <c r="G29" s="141">
        <f t="shared" si="0"/>
        <v>0</v>
      </c>
      <c r="H29" s="141">
        <f t="shared" si="1"/>
        <v>0</v>
      </c>
    </row>
    <row r="30" spans="1:8" x14ac:dyDescent="0.2">
      <c r="A30" s="137"/>
      <c r="B30" s="138"/>
      <c r="C30" s="138"/>
      <c r="D30" s="136"/>
      <c r="E30" s="136"/>
      <c r="F30" s="149">
        <v>0</v>
      </c>
      <c r="G30" s="141">
        <f t="shared" si="0"/>
        <v>0</v>
      </c>
      <c r="H30" s="141">
        <f t="shared" si="1"/>
        <v>0</v>
      </c>
    </row>
    <row r="31" spans="1:8" x14ac:dyDescent="0.2">
      <c r="A31" s="137"/>
      <c r="B31" s="138"/>
      <c r="C31" s="138"/>
      <c r="D31" s="136"/>
      <c r="E31" s="136"/>
      <c r="F31" s="149">
        <v>0</v>
      </c>
      <c r="G31" s="141">
        <f t="shared" si="0"/>
        <v>0</v>
      </c>
      <c r="H31" s="141">
        <f t="shared" si="1"/>
        <v>0</v>
      </c>
    </row>
    <row r="32" spans="1:8" x14ac:dyDescent="0.2">
      <c r="A32" s="137"/>
      <c r="B32" s="138"/>
      <c r="C32" s="138"/>
      <c r="D32" s="136"/>
      <c r="E32" s="136"/>
      <c r="F32" s="149">
        <v>0</v>
      </c>
      <c r="G32" s="141">
        <f t="shared" si="0"/>
        <v>0</v>
      </c>
      <c r="H32" s="141">
        <f t="shared" si="1"/>
        <v>0</v>
      </c>
    </row>
    <row r="33" spans="1:8" x14ac:dyDescent="0.2">
      <c r="A33" s="137"/>
      <c r="B33" s="138"/>
      <c r="C33" s="138"/>
      <c r="D33" s="136"/>
      <c r="E33" s="136"/>
      <c r="F33" s="149">
        <v>0</v>
      </c>
      <c r="G33" s="141">
        <f t="shared" si="0"/>
        <v>0</v>
      </c>
      <c r="H33" s="141">
        <f t="shared" si="1"/>
        <v>0</v>
      </c>
    </row>
    <row r="34" spans="1:8" x14ac:dyDescent="0.2">
      <c r="A34" s="137"/>
      <c r="B34" s="138"/>
      <c r="C34" s="138"/>
      <c r="D34" s="136"/>
      <c r="E34" s="136"/>
      <c r="F34" s="149">
        <v>0</v>
      </c>
      <c r="G34" s="141">
        <f t="shared" si="0"/>
        <v>0</v>
      </c>
      <c r="H34" s="141">
        <f t="shared" si="1"/>
        <v>0</v>
      </c>
    </row>
    <row r="35" spans="1:8" x14ac:dyDescent="0.2">
      <c r="A35" s="137"/>
      <c r="B35" s="138"/>
      <c r="C35" s="138"/>
      <c r="D35" s="136"/>
      <c r="E35" s="136"/>
      <c r="F35" s="149">
        <v>0</v>
      </c>
      <c r="G35" s="141">
        <f t="shared" si="0"/>
        <v>0</v>
      </c>
      <c r="H35" s="141">
        <f t="shared" si="1"/>
        <v>0</v>
      </c>
    </row>
    <row r="36" spans="1:8" x14ac:dyDescent="0.2">
      <c r="A36" s="137"/>
      <c r="B36" s="138"/>
      <c r="C36" s="138"/>
      <c r="D36" s="136"/>
      <c r="E36" s="136"/>
      <c r="F36" s="149">
        <v>0</v>
      </c>
      <c r="G36" s="141">
        <f t="shared" si="0"/>
        <v>0</v>
      </c>
      <c r="H36" s="141">
        <f t="shared" si="1"/>
        <v>0</v>
      </c>
    </row>
    <row r="37" spans="1:8" x14ac:dyDescent="0.2">
      <c r="A37" s="137"/>
      <c r="B37" s="138"/>
      <c r="C37" s="138"/>
      <c r="D37" s="136"/>
      <c r="E37" s="136"/>
      <c r="F37" s="149">
        <v>0</v>
      </c>
      <c r="G37" s="141">
        <f t="shared" si="0"/>
        <v>0</v>
      </c>
      <c r="H37" s="141">
        <f t="shared" si="1"/>
        <v>0</v>
      </c>
    </row>
    <row r="38" spans="1:8" x14ac:dyDescent="0.2">
      <c r="A38" s="137"/>
      <c r="B38" s="138"/>
      <c r="C38" s="138"/>
      <c r="D38" s="136"/>
      <c r="E38" s="136"/>
      <c r="F38" s="149">
        <v>0</v>
      </c>
      <c r="G38" s="141">
        <f t="shared" si="0"/>
        <v>0</v>
      </c>
      <c r="H38" s="141">
        <f t="shared" si="1"/>
        <v>0</v>
      </c>
    </row>
    <row r="39" spans="1:8" x14ac:dyDescent="0.2">
      <c r="A39" s="137"/>
      <c r="B39" s="138"/>
      <c r="C39" s="138"/>
      <c r="D39" s="136"/>
      <c r="E39" s="136"/>
      <c r="F39" s="149">
        <v>0</v>
      </c>
      <c r="G39" s="141">
        <f t="shared" si="0"/>
        <v>0</v>
      </c>
      <c r="H39" s="141">
        <f t="shared" si="1"/>
        <v>0</v>
      </c>
    </row>
    <row r="40" spans="1:8" x14ac:dyDescent="0.2">
      <c r="A40" s="137"/>
      <c r="B40" s="138"/>
      <c r="C40" s="138"/>
      <c r="D40" s="136"/>
      <c r="E40" s="136"/>
      <c r="F40" s="149">
        <v>0</v>
      </c>
      <c r="G40" s="141">
        <f t="shared" si="0"/>
        <v>0</v>
      </c>
      <c r="H40" s="141">
        <f t="shared" si="1"/>
        <v>0</v>
      </c>
    </row>
    <row r="41" spans="1:8" x14ac:dyDescent="0.2">
      <c r="A41" s="137"/>
      <c r="B41" s="138"/>
      <c r="C41" s="138"/>
      <c r="D41" s="136"/>
      <c r="E41" s="136"/>
      <c r="F41" s="149">
        <v>0</v>
      </c>
      <c r="G41" s="141">
        <f t="shared" si="0"/>
        <v>0</v>
      </c>
      <c r="H41" s="141">
        <f t="shared" si="1"/>
        <v>0</v>
      </c>
    </row>
    <row r="42" spans="1:8" x14ac:dyDescent="0.2">
      <c r="A42" s="137"/>
      <c r="B42" s="138"/>
      <c r="C42" s="138"/>
      <c r="D42" s="136"/>
      <c r="E42" s="136"/>
      <c r="F42" s="149">
        <v>0</v>
      </c>
      <c r="G42" s="141">
        <f t="shared" si="0"/>
        <v>0</v>
      </c>
      <c r="H42" s="141">
        <f t="shared" si="1"/>
        <v>0</v>
      </c>
    </row>
    <row r="43" spans="1:8" x14ac:dyDescent="0.2">
      <c r="A43" s="137"/>
      <c r="B43" s="138"/>
      <c r="C43" s="138"/>
      <c r="D43" s="136"/>
      <c r="E43" s="136"/>
      <c r="F43" s="149">
        <v>0</v>
      </c>
      <c r="G43" s="141">
        <f t="shared" si="0"/>
        <v>0</v>
      </c>
      <c r="H43" s="141">
        <f t="shared" si="1"/>
        <v>0</v>
      </c>
    </row>
    <row r="44" spans="1:8" x14ac:dyDescent="0.2">
      <c r="A44" s="137"/>
      <c r="B44" s="138"/>
      <c r="C44" s="138"/>
      <c r="D44" s="136"/>
      <c r="E44" s="136"/>
      <c r="F44" s="149">
        <v>0</v>
      </c>
      <c r="G44" s="141">
        <f t="shared" si="0"/>
        <v>0</v>
      </c>
      <c r="H44" s="141">
        <f t="shared" si="1"/>
        <v>0</v>
      </c>
    </row>
    <row r="45" spans="1:8" x14ac:dyDescent="0.2">
      <c r="A45" s="137"/>
      <c r="B45" s="138"/>
      <c r="C45" s="138"/>
      <c r="D45" s="136"/>
      <c r="E45" s="136"/>
      <c r="F45" s="149">
        <v>0</v>
      </c>
      <c r="G45" s="141">
        <f t="shared" si="0"/>
        <v>0</v>
      </c>
      <c r="H45" s="141">
        <f t="shared" si="1"/>
        <v>0</v>
      </c>
    </row>
    <row r="46" spans="1:8" x14ac:dyDescent="0.2">
      <c r="A46" s="137"/>
      <c r="B46" s="138"/>
      <c r="C46" s="138"/>
      <c r="D46" s="136"/>
      <c r="E46" s="136"/>
      <c r="F46" s="149">
        <v>0</v>
      </c>
      <c r="G46" s="141">
        <f t="shared" si="0"/>
        <v>0</v>
      </c>
      <c r="H46" s="141">
        <f t="shared" si="1"/>
        <v>0</v>
      </c>
    </row>
    <row r="47" spans="1:8" x14ac:dyDescent="0.2">
      <c r="A47" s="137"/>
      <c r="B47" s="138"/>
      <c r="C47" s="138"/>
      <c r="D47" s="136"/>
      <c r="E47" s="136"/>
      <c r="F47" s="149">
        <v>0</v>
      </c>
      <c r="G47" s="141">
        <f t="shared" si="0"/>
        <v>0</v>
      </c>
      <c r="H47" s="141">
        <f t="shared" si="1"/>
        <v>0</v>
      </c>
    </row>
    <row r="48" spans="1:8" x14ac:dyDescent="0.2">
      <c r="A48" s="137"/>
      <c r="B48" s="138"/>
      <c r="C48" s="138"/>
      <c r="D48" s="136"/>
      <c r="E48" s="136"/>
      <c r="F48" s="149">
        <v>0</v>
      </c>
      <c r="G48" s="141">
        <f t="shared" si="0"/>
        <v>0</v>
      </c>
      <c r="H48" s="141">
        <f t="shared" si="1"/>
        <v>0</v>
      </c>
    </row>
    <row r="49" spans="1:8" x14ac:dyDescent="0.2">
      <c r="A49" s="137"/>
      <c r="B49" s="138"/>
      <c r="C49" s="138"/>
      <c r="D49" s="136"/>
      <c r="E49" s="136"/>
      <c r="F49" s="149">
        <v>0</v>
      </c>
      <c r="G49" s="141">
        <f t="shared" si="0"/>
        <v>0</v>
      </c>
      <c r="H49" s="141">
        <f t="shared" si="1"/>
        <v>0</v>
      </c>
    </row>
    <row r="50" spans="1:8" x14ac:dyDescent="0.2">
      <c r="A50" s="137"/>
      <c r="B50" s="138"/>
      <c r="C50" s="138"/>
      <c r="D50" s="136"/>
      <c r="E50" s="136"/>
      <c r="F50" s="149">
        <v>0</v>
      </c>
      <c r="G50" s="141">
        <f t="shared" si="0"/>
        <v>0</v>
      </c>
      <c r="H50" s="141">
        <f t="shared" si="1"/>
        <v>0</v>
      </c>
    </row>
    <row r="51" spans="1:8" x14ac:dyDescent="0.2">
      <c r="A51" s="137"/>
      <c r="B51" s="138"/>
      <c r="C51" s="138"/>
      <c r="D51" s="136"/>
      <c r="E51" s="136"/>
      <c r="F51" s="149">
        <v>0</v>
      </c>
      <c r="G51" s="141">
        <f t="shared" si="0"/>
        <v>0</v>
      </c>
      <c r="H51" s="141">
        <f t="shared" si="1"/>
        <v>0</v>
      </c>
    </row>
    <row r="52" spans="1:8" x14ac:dyDescent="0.2">
      <c r="A52" s="137"/>
      <c r="B52" s="138"/>
      <c r="C52" s="138"/>
      <c r="D52" s="136"/>
      <c r="E52" s="136"/>
      <c r="F52" s="149">
        <v>0</v>
      </c>
      <c r="G52" s="141">
        <f t="shared" si="0"/>
        <v>0</v>
      </c>
      <c r="H52" s="141">
        <f t="shared" si="1"/>
        <v>0</v>
      </c>
    </row>
    <row r="53" spans="1:8" x14ac:dyDescent="0.2">
      <c r="A53" s="137"/>
      <c r="B53" s="138"/>
      <c r="C53" s="138"/>
      <c r="D53" s="136"/>
      <c r="E53" s="136"/>
      <c r="F53" s="149">
        <v>0</v>
      </c>
      <c r="G53" s="141">
        <f t="shared" si="0"/>
        <v>0</v>
      </c>
      <c r="H53" s="141">
        <f t="shared" si="1"/>
        <v>0</v>
      </c>
    </row>
    <row r="54" spans="1:8" x14ac:dyDescent="0.2">
      <c r="A54" s="137"/>
      <c r="B54" s="138"/>
      <c r="C54" s="138"/>
      <c r="D54" s="136"/>
      <c r="E54" s="136"/>
      <c r="F54" s="149">
        <v>0</v>
      </c>
      <c r="G54" s="141">
        <f t="shared" si="0"/>
        <v>0</v>
      </c>
      <c r="H54" s="141">
        <f t="shared" si="1"/>
        <v>0</v>
      </c>
    </row>
    <row r="55" spans="1:8" x14ac:dyDescent="0.2">
      <c r="A55" s="137"/>
      <c r="B55" s="138"/>
      <c r="C55" s="138"/>
      <c r="D55" s="136"/>
      <c r="E55" s="136"/>
      <c r="F55" s="149">
        <v>0</v>
      </c>
      <c r="G55" s="141">
        <f t="shared" si="0"/>
        <v>0</v>
      </c>
      <c r="H55" s="141">
        <f t="shared" si="1"/>
        <v>0</v>
      </c>
    </row>
    <row r="56" spans="1:8" x14ac:dyDescent="0.2">
      <c r="A56" s="137"/>
      <c r="B56" s="138"/>
      <c r="C56" s="138"/>
      <c r="D56" s="136"/>
      <c r="E56" s="136"/>
      <c r="F56" s="149">
        <v>0</v>
      </c>
      <c r="G56" s="141">
        <f t="shared" si="0"/>
        <v>0</v>
      </c>
      <c r="H56" s="141">
        <f t="shared" si="1"/>
        <v>0</v>
      </c>
    </row>
    <row r="57" spans="1:8" x14ac:dyDescent="0.2">
      <c r="A57" s="137"/>
      <c r="B57" s="138"/>
      <c r="C57" s="138"/>
      <c r="D57" s="136"/>
      <c r="E57" s="136"/>
      <c r="F57" s="149">
        <v>0</v>
      </c>
      <c r="G57" s="141">
        <f t="shared" si="0"/>
        <v>0</v>
      </c>
      <c r="H57" s="141">
        <f t="shared" si="1"/>
        <v>0</v>
      </c>
    </row>
    <row r="58" spans="1:8" x14ac:dyDescent="0.2">
      <c r="A58" s="137"/>
      <c r="B58" s="138"/>
      <c r="C58" s="138"/>
      <c r="D58" s="136"/>
      <c r="E58" s="136"/>
      <c r="F58" s="149">
        <v>0</v>
      </c>
      <c r="G58" s="141">
        <f t="shared" si="0"/>
        <v>0</v>
      </c>
      <c r="H58" s="141">
        <f t="shared" si="1"/>
        <v>0</v>
      </c>
    </row>
    <row r="59" spans="1:8" x14ac:dyDescent="0.2">
      <c r="A59" s="137"/>
      <c r="B59" s="138"/>
      <c r="C59" s="138"/>
      <c r="D59" s="136"/>
      <c r="E59" s="136"/>
      <c r="F59" s="149">
        <v>0</v>
      </c>
      <c r="G59" s="141">
        <f t="shared" si="0"/>
        <v>0</v>
      </c>
      <c r="H59" s="141">
        <f t="shared" si="1"/>
        <v>0</v>
      </c>
    </row>
    <row r="60" spans="1:8" x14ac:dyDescent="0.2">
      <c r="A60" s="137"/>
      <c r="B60" s="138"/>
      <c r="C60" s="138"/>
      <c r="D60" s="136"/>
      <c r="E60" s="136"/>
      <c r="F60" s="149">
        <v>0</v>
      </c>
      <c r="G60" s="141">
        <f t="shared" si="0"/>
        <v>0</v>
      </c>
      <c r="H60" s="141">
        <f t="shared" si="1"/>
        <v>0</v>
      </c>
    </row>
    <row r="61" spans="1:8" x14ac:dyDescent="0.2">
      <c r="A61" s="137"/>
      <c r="B61" s="138"/>
      <c r="C61" s="138"/>
      <c r="D61" s="136"/>
      <c r="E61" s="136"/>
      <c r="F61" s="149">
        <v>0</v>
      </c>
      <c r="G61" s="141">
        <f t="shared" si="0"/>
        <v>0</v>
      </c>
      <c r="H61" s="141">
        <f t="shared" si="1"/>
        <v>0</v>
      </c>
    </row>
    <row r="62" spans="1:8" x14ac:dyDescent="0.2">
      <c r="A62" s="137"/>
      <c r="B62" s="138"/>
      <c r="C62" s="138"/>
      <c r="D62" s="136"/>
      <c r="E62" s="136"/>
      <c r="F62" s="149">
        <v>0</v>
      </c>
      <c r="G62" s="141">
        <f t="shared" si="0"/>
        <v>0</v>
      </c>
      <c r="H62" s="141">
        <f t="shared" si="1"/>
        <v>0</v>
      </c>
    </row>
    <row r="63" spans="1:8" x14ac:dyDescent="0.2">
      <c r="A63" s="137"/>
      <c r="B63" s="138"/>
      <c r="C63" s="138"/>
      <c r="D63" s="136"/>
      <c r="E63" s="136"/>
      <c r="F63" s="149">
        <v>0</v>
      </c>
      <c r="G63" s="141">
        <f t="shared" si="0"/>
        <v>0</v>
      </c>
      <c r="H63" s="141">
        <f t="shared" si="1"/>
        <v>0</v>
      </c>
    </row>
    <row r="64" spans="1:8" x14ac:dyDescent="0.2">
      <c r="A64" s="35"/>
      <c r="B64" s="33"/>
      <c r="C64" s="33"/>
      <c r="D64" s="88"/>
      <c r="E64" s="88"/>
      <c r="F64" s="22" t="s">
        <v>109</v>
      </c>
      <c r="G64" s="144">
        <f>SUM(G20:G63)</f>
        <v>0</v>
      </c>
      <c r="H64" s="144">
        <f>SUM(H20:H63)</f>
        <v>0</v>
      </c>
    </row>
  </sheetData>
  <mergeCells count="4">
    <mergeCell ref="A12:F12"/>
    <mergeCell ref="A15:G15"/>
    <mergeCell ref="A16:G16"/>
    <mergeCell ref="A17:G17"/>
  </mergeCells>
  <pageMargins left="0.7" right="0.7" top="0.75" bottom="0.75" header="0.3" footer="0.3"/>
  <pageSetup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O51"/>
  <sheetViews>
    <sheetView topLeftCell="B1" zoomScaleNormal="100" workbookViewId="0">
      <selection activeCell="H2" sqref="H2:I2"/>
    </sheetView>
  </sheetViews>
  <sheetFormatPr defaultColWidth="9.33203125" defaultRowHeight="12.75" outlineLevelRow="1" outlineLevelCol="1" x14ac:dyDescent="0.2"/>
  <cols>
    <col min="1" max="1" width="4.33203125" style="1" customWidth="1" outlineLevel="1"/>
    <col min="2" max="2" width="46.33203125" style="1" customWidth="1" outlineLevel="1"/>
    <col min="3" max="9" width="9.33203125" style="1"/>
    <col min="10" max="10" width="10.33203125" style="1" customWidth="1"/>
    <col min="11" max="11" width="13" style="1" customWidth="1"/>
    <col min="12" max="12" width="14.83203125" style="1" customWidth="1"/>
    <col min="13" max="13" width="12.83203125" style="1" customWidth="1"/>
    <col min="14" max="16" width="9.33203125" style="1"/>
    <col min="17" max="17" width="10.33203125" style="1" customWidth="1"/>
    <col min="18" max="18" width="11.6640625" style="1" customWidth="1"/>
    <col min="19" max="19" width="10.33203125" style="1" customWidth="1"/>
    <col min="20" max="20" width="12" style="1" customWidth="1"/>
    <col min="21" max="22" width="10.33203125" style="1" customWidth="1"/>
    <col min="23" max="23" width="1.5" style="1" customWidth="1"/>
    <col min="24" max="24" width="20" style="1" hidden="1" customWidth="1" outlineLevel="1"/>
    <col min="25" max="25" width="2" style="1" customWidth="1" collapsed="1"/>
    <col min="26" max="16384" width="9.33203125" style="1"/>
  </cols>
  <sheetData>
    <row r="2" spans="1:41" ht="21" x14ac:dyDescent="0.35">
      <c r="B2" s="257" t="s">
        <v>53</v>
      </c>
      <c r="H2" s="314" t="s">
        <v>54</v>
      </c>
      <c r="I2" s="315" t="s">
        <v>55</v>
      </c>
      <c r="J2" s="47"/>
    </row>
    <row r="3" spans="1:41" ht="9.4" customHeight="1" x14ac:dyDescent="0.2"/>
    <row r="4" spans="1:41" ht="14.1" customHeight="1" x14ac:dyDescent="0.2">
      <c r="A4" s="48"/>
      <c r="B4" s="48"/>
    </row>
    <row r="5" spans="1:41" ht="39.75" customHeight="1" x14ac:dyDescent="0.2">
      <c r="A5" s="48"/>
      <c r="B5" s="49" t="s">
        <v>137</v>
      </c>
      <c r="C5" s="316" t="s">
        <v>56</v>
      </c>
      <c r="D5" s="316"/>
      <c r="E5" s="316"/>
      <c r="F5" s="316"/>
      <c r="G5" s="50" t="s">
        <v>57</v>
      </c>
      <c r="H5" s="317" t="s">
        <v>58</v>
      </c>
      <c r="I5" s="317"/>
      <c r="J5" s="318" t="s">
        <v>59</v>
      </c>
      <c r="K5" s="319"/>
      <c r="L5" s="50" t="s">
        <v>193</v>
      </c>
      <c r="M5" s="317" t="s">
        <v>112</v>
      </c>
      <c r="N5" s="317"/>
      <c r="O5" s="317" t="s">
        <v>60</v>
      </c>
      <c r="P5" s="317"/>
      <c r="Q5" s="317"/>
      <c r="R5" s="50" t="s">
        <v>132</v>
      </c>
      <c r="S5" s="318" t="s">
        <v>134</v>
      </c>
      <c r="T5" s="319"/>
      <c r="U5" s="318" t="s">
        <v>61</v>
      </c>
      <c r="V5" s="320"/>
    </row>
    <row r="6" spans="1:41" ht="45.4" customHeight="1" x14ac:dyDescent="0.2">
      <c r="A6" s="48"/>
      <c r="B6" s="51"/>
      <c r="C6" s="311"/>
      <c r="D6" s="311"/>
      <c r="E6" s="311"/>
      <c r="F6" s="311"/>
      <c r="G6" s="52" t="s">
        <v>164</v>
      </c>
      <c r="H6" s="312"/>
      <c r="I6" s="312"/>
      <c r="J6" s="312"/>
      <c r="K6" s="321"/>
      <c r="L6" s="53"/>
      <c r="M6" s="313"/>
      <c r="N6" s="313"/>
      <c r="O6" s="313"/>
      <c r="P6" s="313"/>
      <c r="Q6" s="313"/>
      <c r="R6" s="52"/>
      <c r="S6" s="312"/>
      <c r="T6" s="321"/>
      <c r="U6" s="304"/>
      <c r="V6" s="305"/>
      <c r="X6" s="54" t="str">
        <f t="shared" ref="X6:X19" si="0">IF(AND(G6="Bör",L6="Ja",R6&lt;&gt;"Uppfylls Ej"),IF(R6="Kravet Uppfylls",ABS(J6),IF(ABS(S6)&gt;0,ABS(S6),"")),"")</f>
        <v/>
      </c>
      <c r="Y6" s="55"/>
      <c r="AO6" s="1" t="s">
        <v>62</v>
      </c>
    </row>
    <row r="7" spans="1:41" ht="59.65" customHeight="1" x14ac:dyDescent="0.2">
      <c r="A7" s="48"/>
      <c r="B7" s="51"/>
      <c r="C7" s="311"/>
      <c r="D7" s="311"/>
      <c r="E7" s="311"/>
      <c r="F7" s="311"/>
      <c r="G7" s="52" t="s">
        <v>133</v>
      </c>
      <c r="H7" s="312"/>
      <c r="I7" s="312"/>
      <c r="J7" s="304"/>
      <c r="K7" s="305"/>
      <c r="L7" s="53"/>
      <c r="M7" s="313"/>
      <c r="N7" s="313"/>
      <c r="O7" s="313"/>
      <c r="P7" s="313"/>
      <c r="Q7" s="313"/>
      <c r="R7" s="52"/>
      <c r="S7" s="304"/>
      <c r="T7" s="305"/>
      <c r="U7" s="304"/>
      <c r="V7" s="305"/>
      <c r="X7" s="54" t="str">
        <f t="shared" si="0"/>
        <v/>
      </c>
      <c r="Y7" s="55"/>
    </row>
    <row r="8" spans="1:41" ht="45.4" customHeight="1" x14ac:dyDescent="0.2">
      <c r="A8" s="48"/>
      <c r="B8" s="51"/>
      <c r="C8" s="311"/>
      <c r="D8" s="311"/>
      <c r="E8" s="311"/>
      <c r="F8" s="311"/>
      <c r="G8" s="52"/>
      <c r="H8" s="312"/>
      <c r="I8" s="312"/>
      <c r="J8" s="304"/>
      <c r="K8" s="305"/>
      <c r="L8" s="53"/>
      <c r="M8" s="313"/>
      <c r="N8" s="313"/>
      <c r="O8" s="313"/>
      <c r="P8" s="313"/>
      <c r="Q8" s="313"/>
      <c r="R8" s="52"/>
      <c r="S8" s="304"/>
      <c r="T8" s="305"/>
      <c r="U8" s="304"/>
      <c r="V8" s="305"/>
      <c r="X8" s="54" t="str">
        <f t="shared" si="0"/>
        <v/>
      </c>
      <c r="Y8" s="55"/>
    </row>
    <row r="9" spans="1:41" ht="45.4" customHeight="1" x14ac:dyDescent="0.2">
      <c r="A9" s="48"/>
      <c r="B9" s="51"/>
      <c r="C9" s="311"/>
      <c r="D9" s="311"/>
      <c r="E9" s="311"/>
      <c r="F9" s="311"/>
      <c r="G9" s="52"/>
      <c r="H9" s="312"/>
      <c r="I9" s="312"/>
      <c r="J9" s="304"/>
      <c r="K9" s="305"/>
      <c r="L9" s="53"/>
      <c r="M9" s="313"/>
      <c r="N9" s="313"/>
      <c r="O9" s="313"/>
      <c r="P9" s="313"/>
      <c r="Q9" s="313"/>
      <c r="R9" s="52"/>
      <c r="S9" s="304"/>
      <c r="T9" s="305"/>
      <c r="U9" s="304"/>
      <c r="V9" s="305"/>
      <c r="X9" s="54" t="str">
        <f t="shared" si="0"/>
        <v/>
      </c>
      <c r="Y9" s="55"/>
    </row>
    <row r="10" spans="1:41" ht="45.4" customHeight="1" x14ac:dyDescent="0.2">
      <c r="A10" s="48"/>
      <c r="B10" s="51"/>
      <c r="C10" s="311"/>
      <c r="D10" s="311"/>
      <c r="E10" s="311"/>
      <c r="F10" s="311"/>
      <c r="G10" s="52"/>
      <c r="H10" s="312"/>
      <c r="I10" s="312"/>
      <c r="J10" s="304"/>
      <c r="K10" s="305"/>
      <c r="L10" s="53"/>
      <c r="M10" s="313"/>
      <c r="N10" s="313"/>
      <c r="O10" s="313"/>
      <c r="P10" s="313"/>
      <c r="Q10" s="313"/>
      <c r="R10" s="52"/>
      <c r="S10" s="304"/>
      <c r="T10" s="305"/>
      <c r="U10" s="304"/>
      <c r="V10" s="305"/>
      <c r="X10" s="54" t="str">
        <f t="shared" si="0"/>
        <v/>
      </c>
      <c r="Y10" s="55"/>
    </row>
    <row r="11" spans="1:41" ht="45.4" customHeight="1" x14ac:dyDescent="0.2">
      <c r="A11" s="48"/>
      <c r="B11" s="51"/>
      <c r="C11" s="311"/>
      <c r="D11" s="311"/>
      <c r="E11" s="311"/>
      <c r="F11" s="311"/>
      <c r="G11" s="52"/>
      <c r="H11" s="312"/>
      <c r="I11" s="312"/>
      <c r="J11" s="304"/>
      <c r="K11" s="305"/>
      <c r="L11" s="53"/>
      <c r="M11" s="313"/>
      <c r="N11" s="313"/>
      <c r="O11" s="313"/>
      <c r="P11" s="313"/>
      <c r="Q11" s="313"/>
      <c r="R11" s="52"/>
      <c r="S11" s="304"/>
      <c r="T11" s="305"/>
      <c r="U11" s="304"/>
      <c r="V11" s="305"/>
      <c r="X11" s="54" t="str">
        <f t="shared" si="0"/>
        <v/>
      </c>
      <c r="Y11" s="55"/>
    </row>
    <row r="12" spans="1:41" ht="45.4" customHeight="1" outlineLevel="1" x14ac:dyDescent="0.2">
      <c r="A12" s="48"/>
      <c r="B12" s="51"/>
      <c r="C12" s="311"/>
      <c r="D12" s="311"/>
      <c r="E12" s="311"/>
      <c r="F12" s="311"/>
      <c r="G12" s="52"/>
      <c r="H12" s="312"/>
      <c r="I12" s="312"/>
      <c r="J12" s="304"/>
      <c r="K12" s="305"/>
      <c r="L12" s="53"/>
      <c r="M12" s="313"/>
      <c r="N12" s="313"/>
      <c r="O12" s="313"/>
      <c r="P12" s="313"/>
      <c r="Q12" s="313"/>
      <c r="R12" s="52"/>
      <c r="S12" s="304"/>
      <c r="T12" s="305"/>
      <c r="U12" s="304"/>
      <c r="V12" s="305"/>
      <c r="X12" s="54" t="str">
        <f t="shared" si="0"/>
        <v/>
      </c>
      <c r="Y12" s="55"/>
    </row>
    <row r="13" spans="1:41" ht="45.4" customHeight="1" outlineLevel="1" x14ac:dyDescent="0.2">
      <c r="A13" s="48"/>
      <c r="B13" s="51"/>
      <c r="C13" s="311"/>
      <c r="D13" s="311"/>
      <c r="E13" s="311"/>
      <c r="F13" s="311"/>
      <c r="G13" s="52"/>
      <c r="H13" s="312"/>
      <c r="I13" s="312"/>
      <c r="J13" s="304"/>
      <c r="K13" s="305"/>
      <c r="L13" s="53"/>
      <c r="M13" s="313"/>
      <c r="N13" s="313"/>
      <c r="O13" s="313"/>
      <c r="P13" s="313"/>
      <c r="Q13" s="313"/>
      <c r="R13" s="52"/>
      <c r="S13" s="304"/>
      <c r="T13" s="305"/>
      <c r="U13" s="304"/>
      <c r="V13" s="305"/>
      <c r="X13" s="54" t="str">
        <f t="shared" si="0"/>
        <v/>
      </c>
      <c r="Y13" s="55"/>
    </row>
    <row r="14" spans="1:41" ht="45.4" customHeight="1" outlineLevel="1" x14ac:dyDescent="0.2">
      <c r="A14" s="48"/>
      <c r="B14" s="51"/>
      <c r="C14" s="311"/>
      <c r="D14" s="311"/>
      <c r="E14" s="311"/>
      <c r="F14" s="311"/>
      <c r="G14" s="52"/>
      <c r="H14" s="312"/>
      <c r="I14" s="312"/>
      <c r="J14" s="304"/>
      <c r="K14" s="305"/>
      <c r="L14" s="53"/>
      <c r="M14" s="313"/>
      <c r="N14" s="313"/>
      <c r="O14" s="313"/>
      <c r="P14" s="313"/>
      <c r="Q14" s="313"/>
      <c r="R14" s="52"/>
      <c r="S14" s="304"/>
      <c r="T14" s="305"/>
      <c r="U14" s="304"/>
      <c r="V14" s="305"/>
      <c r="X14" s="54" t="str">
        <f t="shared" si="0"/>
        <v/>
      </c>
      <c r="Y14" s="55"/>
    </row>
    <row r="15" spans="1:41" ht="45.4" customHeight="1" outlineLevel="1" x14ac:dyDescent="0.2">
      <c r="A15" s="48"/>
      <c r="B15" s="51"/>
      <c r="C15" s="311"/>
      <c r="D15" s="311"/>
      <c r="E15" s="311"/>
      <c r="F15" s="311"/>
      <c r="G15" s="52"/>
      <c r="H15" s="312"/>
      <c r="I15" s="312"/>
      <c r="J15" s="304"/>
      <c r="K15" s="305"/>
      <c r="L15" s="53"/>
      <c r="M15" s="313"/>
      <c r="N15" s="313"/>
      <c r="O15" s="313"/>
      <c r="P15" s="313"/>
      <c r="Q15" s="313"/>
      <c r="R15" s="52"/>
      <c r="S15" s="304"/>
      <c r="T15" s="305"/>
      <c r="U15" s="304"/>
      <c r="V15" s="305"/>
      <c r="X15" s="54" t="str">
        <f t="shared" si="0"/>
        <v/>
      </c>
      <c r="Y15" s="55"/>
    </row>
    <row r="16" spans="1:41" ht="45.4" customHeight="1" outlineLevel="1" x14ac:dyDescent="0.2">
      <c r="A16" s="48"/>
      <c r="B16" s="51"/>
      <c r="C16" s="311"/>
      <c r="D16" s="311"/>
      <c r="E16" s="311"/>
      <c r="F16" s="311"/>
      <c r="G16" s="52"/>
      <c r="H16" s="312"/>
      <c r="I16" s="312"/>
      <c r="J16" s="304"/>
      <c r="K16" s="305"/>
      <c r="L16" s="53"/>
      <c r="M16" s="313"/>
      <c r="N16" s="313"/>
      <c r="O16" s="313"/>
      <c r="P16" s="313"/>
      <c r="Q16" s="313"/>
      <c r="R16" s="52"/>
      <c r="S16" s="304"/>
      <c r="T16" s="305"/>
      <c r="U16" s="304"/>
      <c r="V16" s="305"/>
      <c r="X16" s="54" t="str">
        <f t="shared" si="0"/>
        <v/>
      </c>
      <c r="Y16" s="55"/>
    </row>
    <row r="17" spans="1:25" ht="45.4" customHeight="1" outlineLevel="1" x14ac:dyDescent="0.2">
      <c r="A17" s="48"/>
      <c r="B17" s="51"/>
      <c r="C17" s="311"/>
      <c r="D17" s="311"/>
      <c r="E17" s="311"/>
      <c r="F17" s="311"/>
      <c r="G17" s="52"/>
      <c r="H17" s="312"/>
      <c r="I17" s="312"/>
      <c r="J17" s="304"/>
      <c r="K17" s="305"/>
      <c r="L17" s="53"/>
      <c r="M17" s="313"/>
      <c r="N17" s="313"/>
      <c r="O17" s="313"/>
      <c r="P17" s="313"/>
      <c r="Q17" s="313"/>
      <c r="R17" s="52"/>
      <c r="S17" s="304"/>
      <c r="T17" s="305"/>
      <c r="U17" s="304"/>
      <c r="V17" s="305"/>
      <c r="X17" s="54" t="str">
        <f t="shared" si="0"/>
        <v/>
      </c>
      <c r="Y17" s="55"/>
    </row>
    <row r="18" spans="1:25" ht="45.4" customHeight="1" outlineLevel="1" x14ac:dyDescent="0.2">
      <c r="A18" s="48"/>
      <c r="B18" s="51"/>
      <c r="C18" s="311"/>
      <c r="D18" s="311"/>
      <c r="E18" s="311"/>
      <c r="F18" s="311"/>
      <c r="G18" s="52"/>
      <c r="H18" s="312"/>
      <c r="I18" s="312"/>
      <c r="J18" s="304"/>
      <c r="K18" s="305"/>
      <c r="L18" s="53"/>
      <c r="M18" s="313"/>
      <c r="N18" s="313"/>
      <c r="O18" s="313"/>
      <c r="P18" s="313"/>
      <c r="Q18" s="313"/>
      <c r="R18" s="52"/>
      <c r="S18" s="304"/>
      <c r="T18" s="305"/>
      <c r="U18" s="304"/>
      <c r="V18" s="305"/>
      <c r="X18" s="54" t="str">
        <f t="shared" si="0"/>
        <v/>
      </c>
      <c r="Y18" s="55"/>
    </row>
    <row r="19" spans="1:25" ht="45.4" customHeight="1" x14ac:dyDescent="0.2">
      <c r="A19" s="48"/>
      <c r="B19" s="51"/>
      <c r="C19" s="306"/>
      <c r="D19" s="306"/>
      <c r="E19" s="306"/>
      <c r="F19" s="306"/>
      <c r="G19" s="73"/>
      <c r="H19" s="307"/>
      <c r="I19" s="307"/>
      <c r="J19" s="308"/>
      <c r="K19" s="309"/>
      <c r="L19" s="74"/>
      <c r="M19" s="310"/>
      <c r="N19" s="310"/>
      <c r="O19" s="310"/>
      <c r="P19" s="310"/>
      <c r="Q19" s="310"/>
      <c r="R19" s="73"/>
      <c r="S19" s="308"/>
      <c r="T19" s="309"/>
      <c r="U19" s="308"/>
      <c r="V19" s="309"/>
      <c r="X19" s="54" t="str">
        <f t="shared" si="0"/>
        <v/>
      </c>
      <c r="Y19" s="55"/>
    </row>
    <row r="20" spans="1:25" ht="24" customHeight="1" outlineLevel="1" x14ac:dyDescent="0.25">
      <c r="B20" s="76" t="s">
        <v>111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3">
        <f>SUM(S6:T19)</f>
        <v>0</v>
      </c>
      <c r="T20" s="303"/>
      <c r="U20" s="29" t="str">
        <f>IF(AND(G20="Bör",J20="Ja",P20&lt;&gt;"Uppfylls Ej"),IF(Q20="",#REF!,Q20),"")</f>
        <v/>
      </c>
      <c r="V20" s="75"/>
    </row>
    <row r="21" spans="1:25" ht="6.95" customHeight="1" x14ac:dyDescent="0.2"/>
    <row r="22" spans="1:25" ht="1.9" hidden="1" customHeight="1" x14ac:dyDescent="0.2"/>
    <row r="23" spans="1:25" hidden="1" x14ac:dyDescent="0.2"/>
    <row r="24" spans="1:25" hidden="1" x14ac:dyDescent="0.2"/>
    <row r="25" spans="1:25" hidden="1" x14ac:dyDescent="0.2"/>
    <row r="26" spans="1:25" hidden="1" x14ac:dyDescent="0.2"/>
    <row r="27" spans="1:25" hidden="1" x14ac:dyDescent="0.2"/>
    <row r="28" spans="1:25" hidden="1" x14ac:dyDescent="0.2"/>
    <row r="29" spans="1:25" hidden="1" x14ac:dyDescent="0.2"/>
    <row r="30" spans="1:25" ht="6.6" hidden="1" customHeight="1" x14ac:dyDescent="0.2"/>
    <row r="31" spans="1:25" hidden="1" x14ac:dyDescent="0.2"/>
    <row r="32" spans="1:25" hidden="1" x14ac:dyDescent="0.2"/>
    <row r="33" spans="1:1" hidden="1" x14ac:dyDescent="0.2"/>
    <row r="34" spans="1:1" hidden="1" x14ac:dyDescent="0.2"/>
    <row r="35" spans="1:1" hidden="1" x14ac:dyDescent="0.2"/>
    <row r="36" spans="1:1" hidden="1" x14ac:dyDescent="0.2"/>
    <row r="37" spans="1:1" ht="29.45" customHeight="1" x14ac:dyDescent="0.2"/>
    <row r="38" spans="1:1" ht="15.75" x14ac:dyDescent="0.25">
      <c r="A38" s="2"/>
    </row>
    <row r="39" spans="1:1" ht="15.75" x14ac:dyDescent="0.25">
      <c r="A39" s="2"/>
    </row>
    <row r="41" spans="1:1" ht="53.25" customHeight="1" x14ac:dyDescent="0.2"/>
    <row r="42" spans="1:1" ht="53.25" customHeight="1" x14ac:dyDescent="0.2"/>
    <row r="43" spans="1:1" ht="53.25" customHeight="1" x14ac:dyDescent="0.2"/>
    <row r="44" spans="1:1" ht="53.25" customHeight="1" x14ac:dyDescent="0.2"/>
    <row r="45" spans="1:1" ht="53.25" customHeight="1" x14ac:dyDescent="0.2"/>
    <row r="46" spans="1:1" ht="53.25" customHeight="1" x14ac:dyDescent="0.2"/>
    <row r="47" spans="1:1" ht="53.25" customHeight="1" x14ac:dyDescent="0.2"/>
    <row r="48" spans="1:1" ht="53.25" customHeight="1" x14ac:dyDescent="0.2"/>
    <row r="49" spans="2:15" ht="53.25" customHeight="1" x14ac:dyDescent="0.2"/>
    <row r="50" spans="2:15" ht="53.25" customHeight="1" x14ac:dyDescent="0.2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2:15" ht="53.25" customHeight="1" x14ac:dyDescent="0.2"/>
  </sheetData>
  <mergeCells count="107">
    <mergeCell ref="H2:I2"/>
    <mergeCell ref="C5:F5"/>
    <mergeCell ref="H5:I5"/>
    <mergeCell ref="J5:K5"/>
    <mergeCell ref="M5:N5"/>
    <mergeCell ref="O5:Q5"/>
    <mergeCell ref="S5:T5"/>
    <mergeCell ref="U5:V5"/>
    <mergeCell ref="U8:V8"/>
    <mergeCell ref="U6:V6"/>
    <mergeCell ref="C7:F7"/>
    <mergeCell ref="H7:I7"/>
    <mergeCell ref="J7:K7"/>
    <mergeCell ref="M7:N7"/>
    <mergeCell ref="O7:Q7"/>
    <mergeCell ref="S7:T7"/>
    <mergeCell ref="U7:V7"/>
    <mergeCell ref="C6:F6"/>
    <mergeCell ref="H6:I6"/>
    <mergeCell ref="J6:K6"/>
    <mergeCell ref="M6:N6"/>
    <mergeCell ref="O6:Q6"/>
    <mergeCell ref="S6:T6"/>
    <mergeCell ref="C9:F9"/>
    <mergeCell ref="H9:I9"/>
    <mergeCell ref="J9:K9"/>
    <mergeCell ref="M9:N9"/>
    <mergeCell ref="O9:Q9"/>
    <mergeCell ref="S9:T9"/>
    <mergeCell ref="U9:V9"/>
    <mergeCell ref="C8:F8"/>
    <mergeCell ref="H8:I8"/>
    <mergeCell ref="J8:K8"/>
    <mergeCell ref="M8:N8"/>
    <mergeCell ref="O8:Q8"/>
    <mergeCell ref="S8:T8"/>
    <mergeCell ref="U10:V10"/>
    <mergeCell ref="C11:F11"/>
    <mergeCell ref="H11:I11"/>
    <mergeCell ref="J11:K11"/>
    <mergeCell ref="M11:N11"/>
    <mergeCell ref="O11:Q11"/>
    <mergeCell ref="S11:T11"/>
    <mergeCell ref="U11:V11"/>
    <mergeCell ref="C10:F10"/>
    <mergeCell ref="H10:I10"/>
    <mergeCell ref="J10:K10"/>
    <mergeCell ref="M10:N10"/>
    <mergeCell ref="O10:Q10"/>
    <mergeCell ref="S10:T10"/>
    <mergeCell ref="U12:V12"/>
    <mergeCell ref="C13:F13"/>
    <mergeCell ref="H13:I13"/>
    <mergeCell ref="J13:K13"/>
    <mergeCell ref="M13:N13"/>
    <mergeCell ref="O13:Q13"/>
    <mergeCell ref="S13:T13"/>
    <mergeCell ref="U13:V13"/>
    <mergeCell ref="C12:F12"/>
    <mergeCell ref="H12:I12"/>
    <mergeCell ref="J12:K12"/>
    <mergeCell ref="M12:N12"/>
    <mergeCell ref="O12:Q12"/>
    <mergeCell ref="S12:T12"/>
    <mergeCell ref="U14:V14"/>
    <mergeCell ref="C15:F15"/>
    <mergeCell ref="H15:I15"/>
    <mergeCell ref="J15:K15"/>
    <mergeCell ref="M15:N15"/>
    <mergeCell ref="O15:Q15"/>
    <mergeCell ref="S15:T15"/>
    <mergeCell ref="U15:V15"/>
    <mergeCell ref="C14:F14"/>
    <mergeCell ref="H14:I14"/>
    <mergeCell ref="J14:K14"/>
    <mergeCell ref="M14:N14"/>
    <mergeCell ref="O14:Q14"/>
    <mergeCell ref="S14:T14"/>
    <mergeCell ref="U16:V16"/>
    <mergeCell ref="C17:F17"/>
    <mergeCell ref="H17:I17"/>
    <mergeCell ref="J17:K17"/>
    <mergeCell ref="M17:N17"/>
    <mergeCell ref="O17:Q17"/>
    <mergeCell ref="S17:T17"/>
    <mergeCell ref="U17:V17"/>
    <mergeCell ref="C16:F16"/>
    <mergeCell ref="H16:I16"/>
    <mergeCell ref="J16:K16"/>
    <mergeCell ref="M16:N16"/>
    <mergeCell ref="O16:Q16"/>
    <mergeCell ref="S16:T16"/>
    <mergeCell ref="S20:T20"/>
    <mergeCell ref="U18:V18"/>
    <mergeCell ref="C19:F19"/>
    <mergeCell ref="H19:I19"/>
    <mergeCell ref="J19:K19"/>
    <mergeCell ref="M19:N19"/>
    <mergeCell ref="O19:Q19"/>
    <mergeCell ref="S19:T19"/>
    <mergeCell ref="U19:V19"/>
    <mergeCell ref="C18:F18"/>
    <mergeCell ref="H18:I18"/>
    <mergeCell ref="J18:K18"/>
    <mergeCell ref="M18:N18"/>
    <mergeCell ref="O18:Q18"/>
    <mergeCell ref="S18:T18"/>
  </mergeCells>
  <conditionalFormatting sqref="G6:V19">
    <cfRule type="expression" dxfId="8" priority="31">
      <formula>AND($B6="",$C6="")</formula>
    </cfRule>
  </conditionalFormatting>
  <conditionalFormatting sqref="H6:V19">
    <cfRule type="expression" dxfId="7" priority="32">
      <formula>AND($G6="")</formula>
    </cfRule>
  </conditionalFormatting>
  <conditionalFormatting sqref="J6:J19">
    <cfRule type="expression" dxfId="6" priority="35">
      <formula>NOT($G6="Bör")</formula>
    </cfRule>
  </conditionalFormatting>
  <conditionalFormatting sqref="J6:K19">
    <cfRule type="expression" dxfId="5" priority="4">
      <formula>AND($L6="Nej")</formula>
    </cfRule>
    <cfRule type="expression" dxfId="4" priority="6" stopIfTrue="1">
      <formula>AND($R6="Uppfylls Delvis",$G6="Bör")</formula>
    </cfRule>
  </conditionalFormatting>
  <conditionalFormatting sqref="L6:L19">
    <cfRule type="expression" dxfId="3" priority="33" stopIfTrue="1">
      <formula>AND(G6="Ska",L6="Nej")</formula>
    </cfRule>
  </conditionalFormatting>
  <conditionalFormatting sqref="M6:V19">
    <cfRule type="expression" dxfId="2" priority="36">
      <formula>AND($L6="Nej")</formula>
    </cfRule>
  </conditionalFormatting>
  <conditionalFormatting sqref="S6:T19">
    <cfRule type="expression" dxfId="1" priority="37" stopIfTrue="1">
      <formula>AND($R6="Uppfylls Delvis",$G6="Bör")</formula>
    </cfRule>
  </conditionalFormatting>
  <conditionalFormatting sqref="S10:T12">
    <cfRule type="expression" dxfId="0" priority="26" stopIfTrue="1">
      <formula>$R10="Uppfylls Delvis"</formula>
    </cfRule>
  </conditionalFormatting>
  <dataValidations xWindow="746" yWindow="287" count="12">
    <dataValidation allowBlank="1" showInputMessage="1" showErrorMessage="1" prompt="Du kan välja att lägga på en fast kostnad istället för en procent." sqref="J5:K5" xr:uid="{00000000-0002-0000-0600-000000000000}"/>
    <dataValidation allowBlank="1" showInputMessage="1" showErrorMessage="1" prompt="Om kravet är delvis uppfyllt kan en annat belopp skrivas in här." sqref="S5" xr:uid="{00000000-0002-0000-0600-000001000000}"/>
    <dataValidation type="list" allowBlank="1" showInputMessage="1" showErrorMessage="1" sqref="G6:G19" xr:uid="{00000000-0002-0000-0600-000002000000}">
      <formula1>"Ska,Bör"</formula1>
    </dataValidation>
    <dataValidation allowBlank="1" showInputMessage="1" showErrorMessage="1" promptTitle="Fritext" prompt="Beskriv vad det är för krav" sqref="C5" xr:uid="{00000000-0002-0000-0600-000003000000}"/>
    <dataValidation allowBlank="1" showInputMessage="1" showErrorMessage="1" prompt="Skall-krav : måste vara uppfyllt för att leverantören alls skall kunna bli aktuell i upphandlingen._x000a_Bör-krav : är bör-kravet uppfyllt så får leverantören ett avdrag på priset_x000a_" sqref="G5" xr:uid="{00000000-0002-0000-0600-000004000000}"/>
    <dataValidation allowBlank="1" showInputMessage="1" showErrorMessage="1" prompt="Hur verifieras kravet, skall det göras genom en specifik bilaga eller ett produktblad?" sqref="H5" xr:uid="{00000000-0002-0000-0600-000005000000}"/>
    <dataValidation allowBlank="1" showInputMessage="1" showErrorMessage="1" prompt="Länk eller referens till verifikat" sqref="M5" xr:uid="{00000000-0002-0000-0600-000006000000}"/>
    <dataValidation allowBlank="1" showInputMessage="1" showErrorMessage="1" prompt="Är kravet uppfyllt?" sqref="R5" xr:uid="{00000000-0002-0000-0600-000007000000}"/>
    <dataValidation type="whole" allowBlank="1" showInputMessage="1" showErrorMessage="1" sqref="AH10 AI11:AI15" xr:uid="{00000000-0002-0000-0600-000008000000}">
      <formula1>0</formula1>
      <formula2>100</formula2>
    </dataValidation>
    <dataValidation type="list" allowBlank="1" showInputMessage="1" showErrorMessage="1" sqref="AF16:AF19 Z16:Z19 W16:W19" xr:uid="{00000000-0002-0000-0600-000009000000}">
      <formula1>"Ja, Nej"</formula1>
    </dataValidation>
    <dataValidation type="list" allowBlank="1" showInputMessage="1" showErrorMessage="1" sqref="L6:L19" xr:uid="{00000000-0002-0000-0600-00000A000000}">
      <formula1>"Ja,Nej"</formula1>
    </dataValidation>
    <dataValidation type="list" allowBlank="1" showInputMessage="1" showErrorMessage="1" sqref="R6:R19" xr:uid="{00000000-0002-0000-0600-00000B000000}">
      <formula1>"ja,nej"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46" yWindow="287" count="1">
        <x14:dataValidation type="list" allowBlank="1" showInputMessage="1" showErrorMessage="1" xr:uid="{F24AFC72-8320-4F4B-84B3-6DB5C8EC8D3D}">
          <x14:formula1>
            <xm:f>'Underlag till flik 9'!$A$25:$A$31</xm:f>
          </x14:formula1>
          <xm:sqref>B6:B19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E82C-D055-415B-B845-BDD2C69856AE}">
  <dimension ref="A11:L39"/>
  <sheetViews>
    <sheetView topLeftCell="A16" workbookViewId="0">
      <selection activeCell="G27" sqref="G27"/>
    </sheetView>
  </sheetViews>
  <sheetFormatPr defaultRowHeight="12.75" x14ac:dyDescent="0.2"/>
  <cols>
    <col min="1" max="1" width="49.1640625" customWidth="1"/>
  </cols>
  <sheetData>
    <row r="11" spans="7:12" x14ac:dyDescent="0.2">
      <c r="G11" s="89"/>
      <c r="H11" s="87"/>
      <c r="I11" s="87"/>
      <c r="J11" s="87"/>
      <c r="K11" s="87"/>
      <c r="L11" s="87"/>
    </row>
    <row r="24" spans="1:1" x14ac:dyDescent="0.2">
      <c r="A24" t="s">
        <v>163</v>
      </c>
    </row>
    <row r="25" spans="1:1" x14ac:dyDescent="0.2">
      <c r="A25" s="6" t="s">
        <v>64</v>
      </c>
    </row>
    <row r="26" spans="1:1" x14ac:dyDescent="0.2">
      <c r="A26" s="6" t="s">
        <v>162</v>
      </c>
    </row>
    <row r="27" spans="1:1" x14ac:dyDescent="0.2">
      <c r="A27" s="6" t="s">
        <v>66</v>
      </c>
    </row>
    <row r="28" spans="1:1" x14ac:dyDescent="0.2">
      <c r="A28" s="6" t="s">
        <v>68</v>
      </c>
    </row>
    <row r="29" spans="1:1" x14ac:dyDescent="0.2">
      <c r="A29" s="6" t="s">
        <v>160</v>
      </c>
    </row>
    <row r="30" spans="1:1" x14ac:dyDescent="0.2">
      <c r="A30" s="6" t="s">
        <v>161</v>
      </c>
    </row>
    <row r="31" spans="1:1" x14ac:dyDescent="0.2">
      <c r="A31" s="6" t="s">
        <v>71</v>
      </c>
    </row>
    <row r="32" spans="1:1" x14ac:dyDescent="0.2">
      <c r="A32" s="6" t="s">
        <v>163</v>
      </c>
    </row>
    <row r="33" spans="1:1" x14ac:dyDescent="0.2">
      <c r="A33" s="114"/>
    </row>
    <row r="34" spans="1:1" x14ac:dyDescent="0.2">
      <c r="A34" s="114"/>
    </row>
    <row r="35" spans="1:1" x14ac:dyDescent="0.2">
      <c r="A35" s="114"/>
    </row>
    <row r="36" spans="1:1" x14ac:dyDescent="0.2">
      <c r="A36" s="114"/>
    </row>
    <row r="37" spans="1:1" x14ac:dyDescent="0.2">
      <c r="A37" s="114"/>
    </row>
    <row r="38" spans="1:1" x14ac:dyDescent="0.2">
      <c r="A38" s="114"/>
    </row>
    <row r="39" spans="1:1" x14ac:dyDescent="0.2">
      <c r="A39" s="114"/>
    </row>
  </sheetData>
  <pageMargins left="0.7" right="0.7" top="0.75" bottom="0.75" header="0.3" footer="0.3"/>
  <tableParts count="2">
    <tablePart r:id="rId1"/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B35"/>
  <sheetViews>
    <sheetView workbookViewId="0">
      <selection activeCell="B32" sqref="B32"/>
    </sheetView>
  </sheetViews>
  <sheetFormatPr defaultRowHeight="12.75" x14ac:dyDescent="0.2"/>
  <cols>
    <col min="1" max="1" width="43" bestFit="1" customWidth="1"/>
    <col min="2" max="2" width="46.1640625" customWidth="1"/>
  </cols>
  <sheetData>
    <row r="4" spans="1:2" ht="13.5" thickBot="1" x14ac:dyDescent="0.25"/>
    <row r="5" spans="1:2" ht="19.5" thickBot="1" x14ac:dyDescent="0.25">
      <c r="A5" s="322" t="s">
        <v>104</v>
      </c>
      <c r="B5" s="323"/>
    </row>
    <row r="7" spans="1:2" ht="15.75" x14ac:dyDescent="0.2">
      <c r="A7" s="68" t="s">
        <v>105</v>
      </c>
      <c r="B7" s="154"/>
    </row>
    <row r="8" spans="1:2" x14ac:dyDescent="0.2">
      <c r="A8" s="69"/>
      <c r="B8" s="155"/>
    </row>
    <row r="9" spans="1:2" ht="15.75" x14ac:dyDescent="0.2">
      <c r="A9" s="68" t="s">
        <v>98</v>
      </c>
      <c r="B9" s="155"/>
    </row>
    <row r="10" spans="1:2" ht="15" x14ac:dyDescent="0.2">
      <c r="A10" s="71" t="s">
        <v>99</v>
      </c>
      <c r="B10" s="156"/>
    </row>
    <row r="11" spans="1:2" x14ac:dyDescent="0.2">
      <c r="A11" s="70" t="s">
        <v>100</v>
      </c>
      <c r="B11" s="157"/>
    </row>
    <row r="12" spans="1:2" x14ac:dyDescent="0.2">
      <c r="A12" s="70" t="s">
        <v>101</v>
      </c>
      <c r="B12" s="157"/>
    </row>
    <row r="13" spans="1:2" x14ac:dyDescent="0.2">
      <c r="A13" s="70" t="s">
        <v>75</v>
      </c>
      <c r="B13" s="157"/>
    </row>
    <row r="14" spans="1:2" ht="15" x14ac:dyDescent="0.2">
      <c r="A14" s="71" t="s">
        <v>102</v>
      </c>
      <c r="B14" s="156"/>
    </row>
    <row r="15" spans="1:2" x14ac:dyDescent="0.2">
      <c r="A15" s="70" t="s">
        <v>103</v>
      </c>
      <c r="B15" s="158"/>
    </row>
    <row r="16" spans="1:2" x14ac:dyDescent="0.2">
      <c r="A16" s="70" t="s">
        <v>75</v>
      </c>
      <c r="B16" s="158"/>
    </row>
    <row r="17" spans="1:2" ht="15" x14ac:dyDescent="0.2">
      <c r="A17" s="71" t="s">
        <v>191</v>
      </c>
      <c r="B17" s="159"/>
    </row>
    <row r="18" spans="1:2" x14ac:dyDescent="0.2">
      <c r="A18" s="70" t="s">
        <v>100</v>
      </c>
      <c r="B18" s="157"/>
    </row>
    <row r="19" spans="1:2" x14ac:dyDescent="0.2">
      <c r="A19" s="70" t="s">
        <v>101</v>
      </c>
      <c r="B19" s="157"/>
    </row>
    <row r="20" spans="1:2" ht="15" x14ac:dyDescent="0.2">
      <c r="A20" s="71" t="s">
        <v>196</v>
      </c>
      <c r="B20" s="156"/>
    </row>
    <row r="21" spans="1:2" x14ac:dyDescent="0.2">
      <c r="A21" s="70" t="s">
        <v>100</v>
      </c>
      <c r="B21" s="157"/>
    </row>
    <row r="22" spans="1:2" x14ac:dyDescent="0.2">
      <c r="A22" s="70" t="s">
        <v>101</v>
      </c>
      <c r="B22" s="157"/>
    </row>
    <row r="23" spans="1:2" ht="15" x14ac:dyDescent="0.2">
      <c r="A23" s="71" t="s">
        <v>197</v>
      </c>
      <c r="B23" s="159"/>
    </row>
    <row r="24" spans="1:2" x14ac:dyDescent="0.2">
      <c r="A24" s="70" t="s">
        <v>100</v>
      </c>
      <c r="B24" s="157"/>
    </row>
    <row r="25" spans="1:2" x14ac:dyDescent="0.2">
      <c r="A25" s="70" t="s">
        <v>101</v>
      </c>
      <c r="B25" s="157"/>
    </row>
    <row r="26" spans="1:2" ht="15" x14ac:dyDescent="0.2">
      <c r="A26" s="71" t="s">
        <v>175</v>
      </c>
      <c r="B26" s="159"/>
    </row>
    <row r="27" spans="1:2" x14ac:dyDescent="0.2">
      <c r="A27" s="70" t="s">
        <v>100</v>
      </c>
      <c r="B27" s="157"/>
    </row>
    <row r="28" spans="1:2" x14ac:dyDescent="0.2">
      <c r="A28" s="70" t="s">
        <v>101</v>
      </c>
      <c r="B28" s="157"/>
    </row>
    <row r="29" spans="1:2" ht="15" x14ac:dyDescent="0.2">
      <c r="A29" s="71" t="s">
        <v>110</v>
      </c>
      <c r="B29" s="159"/>
    </row>
    <row r="30" spans="1:2" x14ac:dyDescent="0.2">
      <c r="A30" s="70" t="s">
        <v>166</v>
      </c>
      <c r="B30" s="160"/>
    </row>
    <row r="31" spans="1:2" ht="13.5" thickBot="1" x14ac:dyDescent="0.25">
      <c r="A31" s="69"/>
      <c r="B31" s="161"/>
    </row>
    <row r="32" spans="1:2" ht="19.5" thickBot="1" x14ac:dyDescent="0.25">
      <c r="A32" s="72" t="s">
        <v>106</v>
      </c>
      <c r="B32" s="162">
        <f>B7+B11+B12+B13+B15+B16+B18+B19+B21+B22+B24+B25+B27+B28-B30</f>
        <v>0</v>
      </c>
    </row>
    <row r="34" spans="1:1" x14ac:dyDescent="0.2">
      <c r="A34" s="67"/>
    </row>
    <row r="35" spans="1:1" x14ac:dyDescent="0.2">
      <c r="A35" s="67"/>
    </row>
  </sheetData>
  <mergeCells count="1">
    <mergeCell ref="A5:B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21"/>
  <sheetViews>
    <sheetView workbookViewId="0">
      <selection activeCell="A15" sqref="A15"/>
    </sheetView>
  </sheetViews>
  <sheetFormatPr defaultRowHeight="12.75" x14ac:dyDescent="0.2"/>
  <cols>
    <col min="1" max="1" width="48.5" customWidth="1"/>
  </cols>
  <sheetData>
    <row r="3" spans="1:1" x14ac:dyDescent="0.2">
      <c r="A3" s="1" t="s">
        <v>53</v>
      </c>
    </row>
    <row r="4" spans="1:1" x14ac:dyDescent="0.2">
      <c r="A4" s="1" t="s">
        <v>63</v>
      </c>
    </row>
    <row r="5" spans="1:1" x14ac:dyDescent="0.2">
      <c r="A5" s="1" t="s">
        <v>64</v>
      </c>
    </row>
    <row r="6" spans="1:1" x14ac:dyDescent="0.2">
      <c r="A6" s="1" t="s">
        <v>65</v>
      </c>
    </row>
    <row r="7" spans="1:1" x14ac:dyDescent="0.2">
      <c r="A7" s="1" t="s">
        <v>66</v>
      </c>
    </row>
    <row r="8" spans="1:1" x14ac:dyDescent="0.2">
      <c r="A8" s="1" t="s">
        <v>67</v>
      </c>
    </row>
    <row r="9" spans="1:1" x14ac:dyDescent="0.2">
      <c r="A9" s="1" t="s">
        <v>68</v>
      </c>
    </row>
    <row r="10" spans="1:1" x14ac:dyDescent="0.2">
      <c r="A10" s="1" t="s">
        <v>69</v>
      </c>
    </row>
    <row r="11" spans="1:1" x14ac:dyDescent="0.2">
      <c r="A11" s="1" t="s">
        <v>70</v>
      </c>
    </row>
    <row r="12" spans="1:1" x14ac:dyDescent="0.2">
      <c r="A12" s="1" t="s">
        <v>71</v>
      </c>
    </row>
    <row r="15" spans="1:1" x14ac:dyDescent="0.2">
      <c r="A15" t="s">
        <v>53</v>
      </c>
    </row>
    <row r="16" spans="1:1" x14ac:dyDescent="0.2">
      <c r="A16" t="s">
        <v>72</v>
      </c>
    </row>
    <row r="17" spans="1:1" x14ac:dyDescent="0.2">
      <c r="A17" t="s">
        <v>73</v>
      </c>
    </row>
    <row r="18" spans="1:1" x14ac:dyDescent="0.2">
      <c r="A18" t="s">
        <v>74</v>
      </c>
    </row>
    <row r="19" spans="1:1" x14ac:dyDescent="0.2">
      <c r="A19" t="s">
        <v>75</v>
      </c>
    </row>
    <row r="20" spans="1:1" x14ac:dyDescent="0.2">
      <c r="A20" t="s">
        <v>76</v>
      </c>
    </row>
    <row r="21" spans="1:1" x14ac:dyDescent="0.2">
      <c r="A21" t="s">
        <v>77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7</vt:i4>
      </vt:variant>
    </vt:vector>
  </HeadingPairs>
  <TitlesOfParts>
    <vt:vector size="20" baseType="lpstr">
      <vt:lpstr>Flik 1 Grundinfo </vt:lpstr>
      <vt:lpstr>Flik 2 Avropsprecisering</vt:lpstr>
      <vt:lpstr>Flik 3 Pensionsadministration</vt:lpstr>
      <vt:lpstr>Flik 4 Försäkring FÅP</vt:lpstr>
      <vt:lpstr>Flik 5 EP BP</vt:lpstr>
      <vt:lpstr>Flik 6a Inlösen IPR 97 &lt; 65</vt:lpstr>
      <vt:lpstr>Flik 6b Inlösen IPR 97 &gt; 65</vt:lpstr>
      <vt:lpstr>Flik 7 Inlösen IPR 22</vt:lpstr>
      <vt:lpstr>Flik 8 Inlösen Livräntor</vt:lpstr>
      <vt:lpstr>Flik 9 Krav enligt kravkatalog</vt:lpstr>
      <vt:lpstr>Underlag till flik 9</vt:lpstr>
      <vt:lpstr>Summering</vt:lpstr>
      <vt:lpstr>Blad5</vt:lpstr>
      <vt:lpstr>'Flik 1 Grundinfo '!Utskriftsområde</vt:lpstr>
      <vt:lpstr>'Flik 2 Avropsprecisering'!Utskriftsområde</vt:lpstr>
      <vt:lpstr>'Flik 3 Pensionsadministration'!Utskriftsområde</vt:lpstr>
      <vt:lpstr>'Flik 4 Försäkring FÅP'!Utskriftsområde</vt:lpstr>
      <vt:lpstr>'Flik 5 EP BP'!Utskriftsområde</vt:lpstr>
      <vt:lpstr>'Flik 6a Inlösen IPR 97 &lt; 65'!Utskriftsområde</vt:lpstr>
      <vt:lpstr>'Flik 8 Inlösen Livräntor'!Utskriftsområde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</dc:creator>
  <cp:lastModifiedBy>Dagnäs Charlotte</cp:lastModifiedBy>
  <cp:lastPrinted>2024-10-13T09:55:49Z</cp:lastPrinted>
  <dcterms:created xsi:type="dcterms:W3CDTF">2016-06-01T16:12:24Z</dcterms:created>
  <dcterms:modified xsi:type="dcterms:W3CDTF">2025-05-13T11:00:49Z</dcterms:modified>
</cp:coreProperties>
</file>