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entus\Upphandling\Upphandlingar\Pension, Försäkring\Pension 2023\11. Avslut\Avropsvägledning\"/>
    </mc:Choice>
  </mc:AlternateContent>
  <xr:revisionPtr revIDLastSave="0" documentId="13_ncr:1_{CA74DC9A-10B2-486B-A911-D7A304E587DC}" xr6:coauthVersionLast="47" xr6:coauthVersionMax="47" xr10:uidLastSave="{00000000-0000-0000-0000-000000000000}"/>
  <bookViews>
    <workbookView xWindow="-110" yWindow="-110" windowWidth="19420" windowHeight="10420" firstSheet="8" activeTab="9" xr2:uid="{00000000-000D-0000-FFFF-FFFF00000000}"/>
  </bookViews>
  <sheets>
    <sheet name="Flik 1 Grundinfo " sheetId="2" r:id="rId1"/>
    <sheet name="Flik 2 Avropsprecisering" sheetId="7" r:id="rId2"/>
    <sheet name="Flik 3 Pensionsadministration" sheetId="1" r:id="rId3"/>
    <sheet name="Flik 4 Försäkring FÅP" sheetId="8" r:id="rId4"/>
    <sheet name="Flik 5 EP BP" sheetId="9" r:id="rId5"/>
    <sheet name="Flik 6a Inlösen IPR 97 &lt; 65" sheetId="14" r:id="rId6"/>
    <sheet name="Flik 6b Inlösen IPR 97 &gt; 65" sheetId="19" r:id="rId7"/>
    <sheet name="Flik 7 Inlösen IPR 22" sheetId="17" r:id="rId8"/>
    <sheet name="Flik 8 Inlösen Livräntor" sheetId="18" r:id="rId9"/>
    <sheet name="Flik 9 Krav enligt kravkatalog" sheetId="4" r:id="rId10"/>
    <sheet name="Underlag till flik 9" sheetId="13" state="hidden" r:id="rId11"/>
    <sheet name="Summering" sheetId="6" r:id="rId12"/>
    <sheet name="Blad5" sheetId="12" state="hidden" r:id="rId13"/>
  </sheets>
  <definedNames>
    <definedName name="_xlnm.Print_Area" localSheetId="0">'Flik 1 Grundinfo '!$A$1:$K$41</definedName>
    <definedName name="_xlnm.Print_Area" localSheetId="1">'Flik 2 Avropsprecisering'!$A$1:$E$37</definedName>
    <definedName name="_xlnm.Print_Area" localSheetId="2">'Flik 3 Pensionsadministration'!$A$1:$F$41</definedName>
    <definedName name="_xlnm.Print_Area" localSheetId="3">'Flik 4 Försäkring FÅP'!$A$1:$I$50</definedName>
    <definedName name="_xlnm.Print_Area" localSheetId="4">'Flik 5 EP BP'!$A$1:$I$46</definedName>
    <definedName name="_xlnm.Print_Area" localSheetId="5">'Flik 6a Inlösen IPR 97 &lt; 65'!$A$1:$G$63</definedName>
    <definedName name="_xlnm.Print_Area" localSheetId="8">'Flik 8 Inlösen Livräntor'!$A$1:$H$63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62" i="19" l="1"/>
  <c r="F62" i="19"/>
  <c r="G61" i="19"/>
  <c r="F61" i="19"/>
  <c r="G60" i="19"/>
  <c r="F60" i="19"/>
  <c r="G59" i="19"/>
  <c r="F59" i="19"/>
  <c r="G58" i="19"/>
  <c r="F58" i="19"/>
  <c r="G57" i="19"/>
  <c r="F57" i="19"/>
  <c r="G56" i="19"/>
  <c r="F56" i="19"/>
  <c r="G55" i="19"/>
  <c r="F55" i="19"/>
  <c r="G54" i="19"/>
  <c r="F54" i="19"/>
  <c r="G53" i="19"/>
  <c r="F53" i="19"/>
  <c r="G52" i="19"/>
  <c r="F52" i="19"/>
  <c r="G51" i="19"/>
  <c r="F51" i="19"/>
  <c r="G50" i="19"/>
  <c r="F50" i="19"/>
  <c r="G49" i="19"/>
  <c r="F49" i="19"/>
  <c r="G48" i="19"/>
  <c r="F48" i="19"/>
  <c r="G47" i="19"/>
  <c r="F47" i="19"/>
  <c r="G46" i="19"/>
  <c r="F46" i="19"/>
  <c r="G45" i="19"/>
  <c r="F45" i="19"/>
  <c r="G44" i="19"/>
  <c r="F44" i="19"/>
  <c r="G43" i="19"/>
  <c r="F43" i="19"/>
  <c r="G42" i="19"/>
  <c r="F42" i="19"/>
  <c r="G41" i="19"/>
  <c r="F41" i="19"/>
  <c r="G40" i="19"/>
  <c r="F40" i="19"/>
  <c r="G39" i="19"/>
  <c r="F39" i="19"/>
  <c r="G38" i="19"/>
  <c r="F38" i="19"/>
  <c r="G37" i="19"/>
  <c r="F37" i="19"/>
  <c r="G36" i="19"/>
  <c r="F36" i="19"/>
  <c r="G35" i="19"/>
  <c r="F35" i="19"/>
  <c r="G34" i="19"/>
  <c r="F34" i="19"/>
  <c r="G33" i="19"/>
  <c r="F33" i="19"/>
  <c r="G32" i="19"/>
  <c r="F32" i="19"/>
  <c r="G31" i="19"/>
  <c r="F31" i="19"/>
  <c r="G30" i="19"/>
  <c r="F30" i="19"/>
  <c r="G29" i="19"/>
  <c r="F29" i="19"/>
  <c r="G28" i="19"/>
  <c r="F28" i="19"/>
  <c r="G27" i="19"/>
  <c r="F27" i="19"/>
  <c r="G26" i="19"/>
  <c r="F26" i="19"/>
  <c r="G25" i="19"/>
  <c r="F25" i="19"/>
  <c r="G24" i="19"/>
  <c r="F24" i="19"/>
  <c r="G23" i="19"/>
  <c r="F23" i="19"/>
  <c r="G22" i="19"/>
  <c r="F22" i="19"/>
  <c r="G21" i="19"/>
  <c r="F21" i="19"/>
  <c r="G20" i="19"/>
  <c r="F20" i="19"/>
  <c r="G19" i="19"/>
  <c r="F19" i="19"/>
  <c r="G63" i="19" l="1"/>
  <c r="F63" i="19"/>
  <c r="H62" i="18"/>
  <c r="G62" i="18"/>
  <c r="H61" i="18"/>
  <c r="G61" i="18"/>
  <c r="H60" i="18"/>
  <c r="G60" i="18"/>
  <c r="H59" i="18"/>
  <c r="G59" i="18"/>
  <c r="H58" i="18"/>
  <c r="G58" i="18"/>
  <c r="H57" i="18"/>
  <c r="G57" i="18"/>
  <c r="H56" i="18"/>
  <c r="G56" i="18"/>
  <c r="H55" i="18"/>
  <c r="G55" i="18"/>
  <c r="H54" i="18"/>
  <c r="G54" i="18"/>
  <c r="H53" i="18"/>
  <c r="G53" i="18"/>
  <c r="H52" i="18"/>
  <c r="G52" i="18"/>
  <c r="H51" i="18"/>
  <c r="G51" i="18"/>
  <c r="H50" i="18"/>
  <c r="G50" i="18"/>
  <c r="H49" i="18"/>
  <c r="G49" i="18"/>
  <c r="H48" i="18"/>
  <c r="G48" i="18"/>
  <c r="H47" i="18"/>
  <c r="G47" i="18"/>
  <c r="H46" i="18"/>
  <c r="G46" i="18"/>
  <c r="H45" i="18"/>
  <c r="G45" i="18"/>
  <c r="H44" i="18"/>
  <c r="G44" i="18"/>
  <c r="H43" i="18"/>
  <c r="G43" i="18"/>
  <c r="H42" i="18"/>
  <c r="G42" i="18"/>
  <c r="H41" i="18"/>
  <c r="G41" i="18"/>
  <c r="H40" i="18"/>
  <c r="G40" i="18"/>
  <c r="H39" i="18"/>
  <c r="G39" i="18"/>
  <c r="H38" i="18"/>
  <c r="G38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G62" i="17"/>
  <c r="F62" i="17"/>
  <c r="G61" i="17"/>
  <c r="F61" i="17"/>
  <c r="G60" i="17"/>
  <c r="F60" i="17"/>
  <c r="G59" i="17"/>
  <c r="F59" i="17"/>
  <c r="G58" i="17"/>
  <c r="F58" i="17"/>
  <c r="G57" i="17"/>
  <c r="F57" i="17"/>
  <c r="G56" i="17"/>
  <c r="F56" i="17"/>
  <c r="G55" i="17"/>
  <c r="F55" i="17"/>
  <c r="G54" i="17"/>
  <c r="F54" i="17"/>
  <c r="G53" i="17"/>
  <c r="F53" i="17"/>
  <c r="G52" i="17"/>
  <c r="F52" i="17"/>
  <c r="G51" i="17"/>
  <c r="F51" i="17"/>
  <c r="G50" i="17"/>
  <c r="F50" i="17"/>
  <c r="G49" i="17"/>
  <c r="F49" i="17"/>
  <c r="G48" i="17"/>
  <c r="F48" i="17"/>
  <c r="G47" i="17"/>
  <c r="F47" i="17"/>
  <c r="G46" i="17"/>
  <c r="F46" i="17"/>
  <c r="G45" i="17"/>
  <c r="F45" i="17"/>
  <c r="G44" i="17"/>
  <c r="F44" i="17"/>
  <c r="G43" i="17"/>
  <c r="F43" i="17"/>
  <c r="G42" i="17"/>
  <c r="F42" i="17"/>
  <c r="G41" i="17"/>
  <c r="F41" i="17"/>
  <c r="G40" i="17"/>
  <c r="F40" i="17"/>
  <c r="G39" i="17"/>
  <c r="F39" i="17"/>
  <c r="G38" i="17"/>
  <c r="F38" i="17"/>
  <c r="G37" i="17"/>
  <c r="F37" i="17"/>
  <c r="G36" i="17"/>
  <c r="F36" i="17"/>
  <c r="G35" i="17"/>
  <c r="F35" i="17"/>
  <c r="G34" i="17"/>
  <c r="F34" i="17"/>
  <c r="G33" i="17"/>
  <c r="F33" i="17"/>
  <c r="G32" i="17"/>
  <c r="F32" i="17"/>
  <c r="G31" i="17"/>
  <c r="F31" i="17"/>
  <c r="G30" i="17"/>
  <c r="F30" i="17"/>
  <c r="G29" i="17"/>
  <c r="F29" i="17"/>
  <c r="G28" i="17"/>
  <c r="F28" i="17"/>
  <c r="G27" i="17"/>
  <c r="F27" i="17"/>
  <c r="G26" i="17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63" i="17" l="1"/>
  <c r="H63" i="18"/>
  <c r="G63" i="18"/>
  <c r="F63" i="17"/>
  <c r="B32" i="6"/>
  <c r="F20" i="1"/>
  <c r="F29" i="1"/>
  <c r="F28" i="1"/>
  <c r="G62" i="14" l="1"/>
  <c r="F62" i="14"/>
  <c r="G61" i="14"/>
  <c r="F61" i="14"/>
  <c r="G60" i="14"/>
  <c r="F60" i="14"/>
  <c r="G59" i="14"/>
  <c r="F59" i="14"/>
  <c r="G58" i="14"/>
  <c r="F58" i="14"/>
  <c r="G57" i="14"/>
  <c r="F57" i="14"/>
  <c r="G56" i="14"/>
  <c r="F56" i="14"/>
  <c r="G55" i="14"/>
  <c r="F55" i="14"/>
  <c r="G54" i="14"/>
  <c r="F54" i="14"/>
  <c r="G53" i="14"/>
  <c r="F53" i="14"/>
  <c r="G52" i="14"/>
  <c r="F52" i="14"/>
  <c r="G51" i="14"/>
  <c r="F51" i="14"/>
  <c r="G50" i="14"/>
  <c r="F50" i="14"/>
  <c r="G49" i="14"/>
  <c r="F49" i="14"/>
  <c r="G48" i="14"/>
  <c r="F48" i="14"/>
  <c r="G47" i="14"/>
  <c r="F47" i="14"/>
  <c r="G46" i="14"/>
  <c r="F46" i="14"/>
  <c r="G45" i="14"/>
  <c r="F45" i="14"/>
  <c r="G44" i="14"/>
  <c r="F44" i="14"/>
  <c r="G43" i="14"/>
  <c r="F43" i="14"/>
  <c r="G42" i="14"/>
  <c r="F42" i="14"/>
  <c r="G41" i="14"/>
  <c r="F41" i="14"/>
  <c r="G40" i="14"/>
  <c r="F40" i="14"/>
  <c r="G39" i="14"/>
  <c r="F39" i="14"/>
  <c r="G38" i="14"/>
  <c r="F38" i="14"/>
  <c r="G37" i="14"/>
  <c r="F37" i="14"/>
  <c r="G36" i="14"/>
  <c r="F36" i="14"/>
  <c r="G35" i="14"/>
  <c r="F35" i="14"/>
  <c r="G34" i="14"/>
  <c r="F34" i="14"/>
  <c r="G33" i="14"/>
  <c r="F33" i="14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63" i="14" l="1"/>
  <c r="F63" i="14"/>
  <c r="F34" i="1"/>
  <c r="F33" i="1"/>
  <c r="F31" i="1" l="1"/>
  <c r="F26" i="1"/>
  <c r="F16" i="1" l="1"/>
  <c r="F32" i="1" l="1"/>
  <c r="H49" i="8" l="1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G24" i="8"/>
  <c r="S20" i="4" l="1"/>
  <c r="U20" i="4" l="1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I19" i="9" l="1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18" i="9"/>
  <c r="H46" i="9"/>
  <c r="I46" i="9" l="1"/>
  <c r="I25" i="8" l="1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 l="1"/>
  <c r="H50" i="8"/>
  <c r="I50" i="8"/>
  <c r="F37" i="1" l="1"/>
  <c r="F36" i="1"/>
  <c r="F22" i="1"/>
  <c r="F21" i="1"/>
  <c r="F18" i="1"/>
  <c r="F14" i="1"/>
  <c r="F12" i="1"/>
  <c r="F41" i="1" l="1"/>
</calcChain>
</file>

<file path=xl/sharedStrings.xml><?xml version="1.0" encoding="utf-8"?>
<sst xmlns="http://schemas.openxmlformats.org/spreadsheetml/2006/main" count="342" uniqueCount="218">
  <si>
    <t>Antal utskick:</t>
  </si>
  <si>
    <t>Antal individer som löneväxlar:</t>
  </si>
  <si>
    <t>Antal pensionstagare:</t>
  </si>
  <si>
    <t>Antal arbetstagare och politiker:</t>
  </si>
  <si>
    <t>Utvärderingssumma</t>
  </si>
  <si>
    <t>Pris per pensionstagare och år</t>
  </si>
  <si>
    <t>Pensionsadministration</t>
  </si>
  <si>
    <t>Ange pris i kr per beräkning</t>
  </si>
  <si>
    <r>
      <rPr>
        <b/>
        <sz val="9"/>
        <rFont val="Calibri"/>
        <family val="2"/>
        <scheme val="minor"/>
      </rPr>
      <t>Anvisning:</t>
    </r>
  </si>
  <si>
    <t>Eventuell kommentar</t>
  </si>
  <si>
    <t>Löneväxling. Vid löneväxling ska neutral information från leverantörens valcentral lämnas samt avgifter framförhandlade av parterna utgå.</t>
  </si>
  <si>
    <t>Ja</t>
  </si>
  <si>
    <t>Nej</t>
  </si>
  <si>
    <t>Försäkring av tjänstepension</t>
  </si>
  <si>
    <t>Avgift anges i efterfrågat format</t>
  </si>
  <si>
    <t>Kapitalavgift, kostnad på förvaltat kapital i procent</t>
  </si>
  <si>
    <t>Premieavgift, kostnad på premien i procent</t>
  </si>
  <si>
    <t>Kostnad för premiebefrielseförsäkring i % av första årets premie</t>
  </si>
  <si>
    <r>
      <t xml:space="preserve">Kostnad för premiebefrielseförsäkring i % </t>
    </r>
    <r>
      <rPr>
        <sz val="10"/>
        <rFont val="Calibri"/>
        <family val="2"/>
        <scheme val="minor"/>
      </rPr>
      <t>av</t>
    </r>
    <r>
      <rPr>
        <sz val="10"/>
        <color theme="1"/>
        <rFont val="Calibri"/>
        <family val="2"/>
        <scheme val="minor"/>
      </rPr>
      <t xml:space="preserve"> första årets premie</t>
    </r>
  </si>
  <si>
    <t>Pensionsunderlag</t>
  </si>
  <si>
    <t>Intjänad livränta första året</t>
  </si>
  <si>
    <t>Första årets premie, FÅP</t>
  </si>
  <si>
    <t xml:space="preserve">Kostnaden för premieavgift, kostnaden för kapitalavgift samt kostnaden för premiebefrielseförsäkring kommer att utvärderas. </t>
  </si>
  <si>
    <t>Personnr (6 siffror)</t>
  </si>
  <si>
    <t xml:space="preserve">Ange avgift i efterfrågat format. Tillämpar ni inte nedan angiven avgift ange gärna noll (0) i svarsrutan. </t>
  </si>
  <si>
    <t xml:space="preserve">Premieavgift, kostnad på premien </t>
  </si>
  <si>
    <t>Kostnad för Premiebefrielse-försäkring, för FÅP (PB)</t>
  </si>
  <si>
    <t xml:space="preserve">Alla beräkningar som anges nedan ska avse första årets premie. </t>
  </si>
  <si>
    <t>Årslön</t>
  </si>
  <si>
    <t xml:space="preserve">Förmån Efterlevande-pension till vuxen (EP) </t>
  </si>
  <si>
    <t xml:space="preserve"> Förmån Barnpension (BP)</t>
  </si>
  <si>
    <t>Kostnad för årspremie för EP samt BP</t>
  </si>
  <si>
    <t>Kostnad för Premiebefrielse försäkring, för EP+BP</t>
  </si>
  <si>
    <t>Beräkningstidpunkt för beräkning av premier</t>
  </si>
  <si>
    <t>Engångspremie</t>
  </si>
  <si>
    <t>Kostnad för årspremie samt kostnad för premiebefrielse kommer att utvärderas.</t>
  </si>
  <si>
    <t>Premieavgift, kostnad på premien</t>
  </si>
  <si>
    <t xml:space="preserve">Kapitalavgift, kostnad på förvaltat kapital i procent </t>
  </si>
  <si>
    <t>2 - Förutsättningar</t>
  </si>
  <si>
    <t>Sista dag för avropssvar</t>
  </si>
  <si>
    <t>Sista dag för frågor och svar</t>
  </si>
  <si>
    <t>Kontraktets löptid</t>
  </si>
  <si>
    <t>Anbudets giltighetstid</t>
  </si>
  <si>
    <t>Möjlig förlängning till</t>
  </si>
  <si>
    <t>1 - Kontaktuppgifter</t>
  </si>
  <si>
    <t>Avropande myndighet</t>
  </si>
  <si>
    <t>Leverantör</t>
  </si>
  <si>
    <t>Org-nr</t>
  </si>
  <si>
    <t>Kontaktperson</t>
  </si>
  <si>
    <t>Telefon</t>
  </si>
  <si>
    <t>E-post</t>
  </si>
  <si>
    <t>Adress</t>
  </si>
  <si>
    <t>Bolagsnamn</t>
  </si>
  <si>
    <t>Krav enligt kravkatalog</t>
  </si>
  <si>
    <t>Högsta möjliga pris-avdrag</t>
  </si>
  <si>
    <t>Möjliga abdrag</t>
  </si>
  <si>
    <t>Krav / Utförande</t>
  </si>
  <si>
    <t>Krav- typ*</t>
  </si>
  <si>
    <t>Beskrivning av utvärdering</t>
  </si>
  <si>
    <t>Mervärdesavdrag</t>
  </si>
  <si>
    <t>Kommentar Leverantör</t>
  </si>
  <si>
    <t>Krav-kommentar</t>
  </si>
  <si>
    <t/>
  </si>
  <si>
    <t>Tillhandahållande av tjänsten annan pensionslösning</t>
  </si>
  <si>
    <t>Service/tillgänglighet</t>
  </si>
  <si>
    <t>Onlinetjänst</t>
  </si>
  <si>
    <t>Pensionsskuldberäkningar</t>
  </si>
  <si>
    <t>Individuell arbetsgivardeklaration</t>
  </si>
  <si>
    <t>Statistik</t>
  </si>
  <si>
    <t>Villkor för behandling av personuppgifter</t>
  </si>
  <si>
    <t>Inlösen av IPR</t>
  </si>
  <si>
    <t>Avkastning, nyckeltal och räntor</t>
  </si>
  <si>
    <t>Frilagd premie</t>
  </si>
  <si>
    <t>Försäkringsbesked</t>
  </si>
  <si>
    <t>Hälsoprövning</t>
  </si>
  <si>
    <t>Premiebefrielseförsäkring</t>
  </si>
  <si>
    <t>Individuella valmöjligheter</t>
  </si>
  <si>
    <t>Flytträtt</t>
  </si>
  <si>
    <t>Kontraktstid från</t>
  </si>
  <si>
    <t xml:space="preserve">Avropsprecisering Pensionsadministration </t>
  </si>
  <si>
    <t>Svar</t>
  </si>
  <si>
    <t>Aktualiseringsgrad</t>
  </si>
  <si>
    <t>Antal förväntade pensionsavgångar under avtalstiden</t>
  </si>
  <si>
    <t xml:space="preserve">Vilket lönesystem används idag? </t>
  </si>
  <si>
    <t>Vilka pensionsbestämmelser används för förtroendevalda?</t>
  </si>
  <si>
    <t xml:space="preserve">Använder ni idag utökat handläggarstöd?  </t>
  </si>
  <si>
    <t>Kommentar</t>
  </si>
  <si>
    <t>Antal anställda vid avropstillfället</t>
  </si>
  <si>
    <t>Antal förtroendevalda vid avropstillfället</t>
  </si>
  <si>
    <t>Man</t>
  </si>
  <si>
    <t>kvinna</t>
  </si>
  <si>
    <t>Kvinna</t>
  </si>
  <si>
    <t xml:space="preserve">Kostnaden för premieavgift och kostnaden för kapitalavgift kommer att utvärderas. </t>
  </si>
  <si>
    <t>Avropsprecisering Försäkring</t>
  </si>
  <si>
    <t>Leverantören ska även ange det första årets premie utifrån de av avroparen angivna beräkningsförutsättningarna.</t>
  </si>
  <si>
    <t>Totalt antal individer som beräknas att omfattas av försäkring av förmånsbestämd ålderspension (FÅP):</t>
  </si>
  <si>
    <t>Totalt antal individer:</t>
  </si>
  <si>
    <t>Totalt antal individer som beräknas att omfattas av försäkring av efterlevande pension till vuxen och barn:</t>
  </si>
  <si>
    <t>Summering försäkringskostnader</t>
  </si>
  <si>
    <t xml:space="preserve">Förmånsbestämd ålderspension </t>
  </si>
  <si>
    <t>Premieavgift</t>
  </si>
  <si>
    <t>Kapitalavgift</t>
  </si>
  <si>
    <t>Efterlevandepension vuxen och barn</t>
  </si>
  <si>
    <t>Kostnad för premie</t>
  </si>
  <si>
    <t>Summering avrop:</t>
  </si>
  <si>
    <t>Summering Pensionsadministration</t>
  </si>
  <si>
    <t>Total utvärderingssumma</t>
  </si>
  <si>
    <t xml:space="preserve">Förmånsbestämd ålderspension (FÅP) </t>
  </si>
  <si>
    <t>Summa utvärdering</t>
  </si>
  <si>
    <t>Summa för utvärdering</t>
  </si>
  <si>
    <t>Summering utvärdering</t>
  </si>
  <si>
    <t>Summering mervärdesavdrag</t>
  </si>
  <si>
    <t>Leverantörens beskrivning eller länk till verifikat</t>
  </si>
  <si>
    <t>Finns förmånsbestämd försäkring (FÅP) idag?</t>
  </si>
  <si>
    <t>Finns löneväxlingsmöjlighet för anställda?</t>
  </si>
  <si>
    <t>Avropsförfrågan på ramavtal Pension 2023</t>
  </si>
  <si>
    <t xml:space="preserve">I tabellen nedan anges de tjänster som är upphandlande i Ramavtalet Pension 2023. </t>
  </si>
  <si>
    <t>Avrop förnyad konkurrensutsättning från ramavtal Pension 2023</t>
  </si>
  <si>
    <t>Fullständig pensionsadministration av AKAP-KR, KAP-KL, PFA, PA-KL samt äldre och kommande bestämmelser och överenskommelser inkluderande eventuella pensionsreglementen för förtroendevalda, inklusive förmedlingstjänst för avgiftsbestämd ålderspension ("Valcentral").</t>
  </si>
  <si>
    <t>Finns efterlevandepension försäkring (EP/BP) idag?</t>
  </si>
  <si>
    <t>Finns idag annan pensionslösning för chefer?</t>
  </si>
  <si>
    <t>Antal individer med FÅP</t>
  </si>
  <si>
    <t xml:space="preserve">Pris per anställd och år </t>
  </si>
  <si>
    <t>Antal anställda</t>
  </si>
  <si>
    <t>Försäkring av förmånsbestämd ålderspension (FÅP) med tillhörande premiebefrielse.</t>
  </si>
  <si>
    <t>Försäkring av efterlevandepension till vuxen och barn (EP/BP) med tillhörande premiebefrielse.</t>
  </si>
  <si>
    <t>Leverantören ska redovisa de avgifter som gäller för löpande försäkring av förmånsbestämd ålderspension (FÅP).</t>
  </si>
  <si>
    <t xml:space="preserve">Leverantören ska ange aktuell engångspremie för inlösen enligt nedan angivna beräkningsförutsättningar. </t>
  </si>
  <si>
    <t>Beräkningstidpunkt för beräkning av premier.</t>
  </si>
  <si>
    <t>Antal beräkningar:</t>
  </si>
  <si>
    <t>Pris per enhet</t>
  </si>
  <si>
    <t>3 - Avropet omfattar även nedanstående bolag/myndigheter:</t>
  </si>
  <si>
    <r>
      <t xml:space="preserve">Här preciserar </t>
    </r>
    <r>
      <rPr>
        <b/>
        <sz val="10"/>
        <color rgb="FF000000"/>
        <rFont val="Calibri"/>
        <family val="2"/>
        <scheme val="minor"/>
      </rPr>
      <t>avropande myndighet</t>
    </r>
    <r>
      <rPr>
        <sz val="10"/>
        <color rgb="FF000000"/>
        <rFont val="Calibri"/>
        <family val="2"/>
        <scheme val="minor"/>
      </rPr>
      <t xml:space="preserve"> vilka tjänster som avropet omfattar och efterfrågar.</t>
    </r>
  </si>
  <si>
    <t>Beställar- kontroll</t>
  </si>
  <si>
    <t>Bör</t>
  </si>
  <si>
    <t>Sammanlagt Mervärdesavdrag</t>
  </si>
  <si>
    <t xml:space="preserve">Pris per timme  </t>
  </si>
  <si>
    <t xml:space="preserve">Ange även vilka tjänster som omfattas av eventuell option, som eventuellt kommer att utlösas under kontraktstiden. </t>
  </si>
  <si>
    <t xml:space="preserve">Krav-katalogstyp </t>
  </si>
  <si>
    <t>Pris per individ och år</t>
  </si>
  <si>
    <t>Pris per anställd och år</t>
  </si>
  <si>
    <t xml:space="preserve"> kr/mån</t>
  </si>
  <si>
    <t>Antal arbetstagare som omfattas av Avg. ÅP:</t>
  </si>
  <si>
    <t xml:space="preserve">Pris per utskick </t>
  </si>
  <si>
    <t>Antal timmar</t>
  </si>
  <si>
    <t>Pris per styck och år</t>
  </si>
  <si>
    <t>Volymer kommer att multipliceras med offererat pris i kolumn D för att erhålla en utvärderingssumma.</t>
  </si>
  <si>
    <t>Priser som anges får inte överstiga leverantörens takpriser enligt ramavtal.</t>
  </si>
  <si>
    <t xml:space="preserve">Årsvolym </t>
  </si>
  <si>
    <t>Utvärderingssumma (årspris)</t>
  </si>
  <si>
    <t>Pris per beräkning</t>
  </si>
  <si>
    <t xml:space="preserve">Totalpris hel- resp. halvdag </t>
  </si>
  <si>
    <t>Antal tillfällen:</t>
  </si>
  <si>
    <t>Ramavatalets projekt nr: 10594</t>
  </si>
  <si>
    <t>Diarienummer för avropet</t>
  </si>
  <si>
    <t>Försäkring av IPR 971231</t>
  </si>
  <si>
    <t>Försäkring av IPR 221231</t>
  </si>
  <si>
    <t>Finns inlöst livränta?</t>
  </si>
  <si>
    <t>Finns inlöst IPR 971231?</t>
  </si>
  <si>
    <t>Finns Inlöst IPR 221231?</t>
  </si>
  <si>
    <r>
      <t>Leverantören anger prisuppgifter i SEK i de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gröna fälten.</t>
    </r>
  </si>
  <si>
    <t>Avroparen redovisar aktuella volymer i de gula fälten. Observera att volym som anges nedan avser årsvolymer.</t>
  </si>
  <si>
    <r>
      <t xml:space="preserve">Fullständig hantering av avgiftsbestämd ålderspension </t>
    </r>
    <r>
      <rPr>
        <sz val="8"/>
        <rFont val="Arial"/>
        <family val="2"/>
      </rPr>
      <t>enligt kravspec 5.16 Förmedlingstjänst Avgiftsbestämd ålderspension.</t>
    </r>
  </si>
  <si>
    <r>
      <t xml:space="preserve">Pensionsutbetalningar oavsett förmån, fullständig hantering inkl. samordning och inkomstbevakning
 </t>
    </r>
    <r>
      <rPr>
        <sz val="8"/>
        <rFont val="Arial"/>
        <family val="2"/>
      </rPr>
      <t xml:space="preserve">enl. kravspec 5.8 Utbetalning av pensionsförmåner. </t>
    </r>
    <r>
      <rPr>
        <b/>
        <sz val="8"/>
        <rFont val="Arial"/>
        <family val="34"/>
      </rPr>
      <t xml:space="preserve">
</t>
    </r>
  </si>
  <si>
    <r>
      <t xml:space="preserve">Utskick och information till individer, Pensionsprognos i </t>
    </r>
    <r>
      <rPr>
        <b/>
        <u/>
        <sz val="8"/>
        <rFont val="Arial"/>
        <family val="2"/>
      </rPr>
      <t xml:space="preserve">pappersformat </t>
    </r>
    <r>
      <rPr>
        <b/>
        <sz val="8"/>
        <rFont val="Arial"/>
        <family val="2"/>
      </rPr>
      <t xml:space="preserve">till arbetstagarna, inkl. porto
 </t>
    </r>
    <r>
      <rPr>
        <sz val="8"/>
        <rFont val="Arial"/>
        <family val="2"/>
      </rPr>
      <t xml:space="preserve">enligt kravspec 5.12. </t>
    </r>
    <r>
      <rPr>
        <b/>
        <sz val="8"/>
        <rFont val="Arial"/>
        <family val="34"/>
      </rPr>
      <t xml:space="preserve">
</t>
    </r>
  </si>
  <si>
    <r>
      <t xml:space="preserve">Pensionsskuldberäkning för förtroendevalda pris/beräkning
</t>
    </r>
    <r>
      <rPr>
        <sz val="8"/>
        <rFont val="Arial"/>
        <family val="2"/>
      </rPr>
      <t>enligt kravspec 5.10.</t>
    </r>
    <r>
      <rPr>
        <b/>
        <sz val="8"/>
        <rFont val="Arial"/>
        <family val="34"/>
      </rPr>
      <t xml:space="preserve">
</t>
    </r>
  </si>
  <si>
    <r>
      <t xml:space="preserve">Utökad handläggartjänst
</t>
    </r>
    <r>
      <rPr>
        <sz val="8"/>
        <color theme="1"/>
        <rFont val="Arial"/>
        <family val="2"/>
      </rPr>
      <t>enligt kravspec 5.17.1</t>
    </r>
  </si>
  <si>
    <r>
      <t xml:space="preserve">Förmedling av andra pensionsavgifter än KAP-KL och AKAP-KR avgiftsbestämd ålderspension,
</t>
    </r>
    <r>
      <rPr>
        <sz val="8"/>
        <rFont val="Arial"/>
        <family val="2"/>
      </rPr>
      <t>enligt kravspec 5.16.2</t>
    </r>
  </si>
  <si>
    <r>
      <t xml:space="preserve">Beräkning av visstidspension
</t>
    </r>
    <r>
      <rPr>
        <sz val="8"/>
        <rFont val="Arial"/>
        <family val="2"/>
      </rPr>
      <t>enligt kravspec. 5.2.6</t>
    </r>
  </si>
  <si>
    <r>
      <t xml:space="preserve">Beräkning av s.k. frilagd premie
</t>
    </r>
    <r>
      <rPr>
        <sz val="8"/>
        <rFont val="Arial"/>
        <family val="2"/>
      </rPr>
      <t>enligt kravspec. 5.2.5</t>
    </r>
  </si>
  <si>
    <r>
      <t xml:space="preserve">Utbildning </t>
    </r>
    <r>
      <rPr>
        <b/>
        <u/>
        <sz val="8"/>
        <rFont val="Arial"/>
        <family val="2"/>
      </rPr>
      <t>heldag</t>
    </r>
    <r>
      <rPr>
        <b/>
        <sz val="8"/>
        <rFont val="Arial"/>
        <family val="34"/>
      </rPr>
      <t xml:space="preserve"> på plats hos UM rörande specifika ämnesområden,
</t>
    </r>
    <r>
      <rPr>
        <sz val="8"/>
        <rFont val="Arial"/>
        <family val="2"/>
      </rPr>
      <t>enligt kravs</t>
    </r>
    <r>
      <rPr>
        <sz val="8"/>
        <color theme="1"/>
        <rFont val="Arial"/>
        <family val="2"/>
      </rPr>
      <t>pec 5.15.2</t>
    </r>
  </si>
  <si>
    <r>
      <t xml:space="preserve">Utbildning </t>
    </r>
    <r>
      <rPr>
        <b/>
        <u/>
        <sz val="8"/>
        <rFont val="Arial"/>
        <family val="2"/>
      </rPr>
      <t>halvdag</t>
    </r>
    <r>
      <rPr>
        <b/>
        <sz val="8"/>
        <rFont val="Arial"/>
        <family val="34"/>
      </rPr>
      <t xml:space="preserve"> på plats hos UM rörande specifika ämnesområden,
e</t>
    </r>
    <r>
      <rPr>
        <sz val="8"/>
        <rFont val="Arial"/>
        <family val="2"/>
      </rPr>
      <t>nligt kravs</t>
    </r>
    <r>
      <rPr>
        <sz val="8"/>
        <color theme="1"/>
        <rFont val="Arial"/>
        <family val="2"/>
      </rPr>
      <t>pec 5.15.2</t>
    </r>
  </si>
  <si>
    <r>
      <t xml:space="preserve">Informationsträff </t>
    </r>
    <r>
      <rPr>
        <b/>
        <u/>
        <sz val="8"/>
        <rFont val="Arial"/>
        <family val="2"/>
      </rPr>
      <t xml:space="preserve">halvdag </t>
    </r>
    <r>
      <rPr>
        <b/>
        <sz val="8"/>
        <rFont val="Arial"/>
        <family val="34"/>
      </rPr>
      <t xml:space="preserve">för arbetstagare inför pension, </t>
    </r>
    <r>
      <rPr>
        <sz val="8"/>
        <rFont val="Arial"/>
        <family val="2"/>
      </rPr>
      <t>enlig</t>
    </r>
    <r>
      <rPr>
        <b/>
        <sz val="8"/>
        <rFont val="Arial"/>
        <family val="34"/>
      </rPr>
      <t xml:space="preserve">t </t>
    </r>
    <r>
      <rPr>
        <sz val="8"/>
        <rFont val="Arial"/>
        <family val="2"/>
      </rPr>
      <t>kravs</t>
    </r>
    <r>
      <rPr>
        <sz val="8"/>
        <color theme="1"/>
        <rFont val="Arial"/>
        <family val="2"/>
      </rPr>
      <t>pec 5.15.4</t>
    </r>
  </si>
  <si>
    <r>
      <t xml:space="preserve">Informationsträff </t>
    </r>
    <r>
      <rPr>
        <b/>
        <u/>
        <sz val="8"/>
        <rFont val="Arial"/>
        <family val="2"/>
      </rPr>
      <t xml:space="preserve">heldag </t>
    </r>
    <r>
      <rPr>
        <b/>
        <sz val="8"/>
        <rFont val="Arial"/>
        <family val="34"/>
      </rPr>
      <t>för arbetstagare inför pension,</t>
    </r>
    <r>
      <rPr>
        <sz val="8"/>
        <rFont val="Arial"/>
        <family val="2"/>
      </rPr>
      <t xml:space="preserve"> enligt kravs</t>
    </r>
    <r>
      <rPr>
        <sz val="8"/>
        <color theme="1"/>
        <rFont val="Arial"/>
        <family val="2"/>
      </rPr>
      <t>pec 5.15.4</t>
    </r>
  </si>
  <si>
    <r>
      <t xml:space="preserve">Konsultarvode aktuarie eller motsvarande
</t>
    </r>
    <r>
      <rPr>
        <sz val="8"/>
        <color theme="1"/>
        <rFont val="Arial"/>
        <family val="2"/>
      </rPr>
      <t>enligt kravspec 5.17.2</t>
    </r>
  </si>
  <si>
    <r>
      <t xml:space="preserve">Konsultarvode stöd och service till förtroendevalda,
</t>
    </r>
    <r>
      <rPr>
        <sz val="8"/>
        <color theme="1"/>
        <rFont val="Arial"/>
        <family val="2"/>
      </rPr>
      <t>enligt kravspec 5.17.3</t>
    </r>
  </si>
  <si>
    <t>Datum:</t>
  </si>
  <si>
    <t xml:space="preserve">Villkor för behandling av personuppgifter </t>
  </si>
  <si>
    <t>Försäkring</t>
  </si>
  <si>
    <t>On-linetjänst</t>
  </si>
  <si>
    <t>Kolumn1</t>
  </si>
  <si>
    <t>Ska</t>
  </si>
  <si>
    <t>Option inom kontraktets tid*</t>
  </si>
  <si>
    <r>
      <t xml:space="preserve">Option inom kontraktets tid* 
</t>
    </r>
    <r>
      <rPr>
        <sz val="10"/>
        <color rgb="FF000000"/>
        <rFont val="Calibri"/>
        <family val="2"/>
        <scheme val="minor"/>
      </rPr>
      <t>*Beskriv gärna villkor för optionen så långt som möjligt, t.ex. när den kommer att utlösas.</t>
    </r>
  </si>
  <si>
    <t>Mervärdesavdrag enligt flik 9</t>
  </si>
  <si>
    <t>IPR971231 - kr/mån</t>
  </si>
  <si>
    <t>IPR221231 - kr/mån</t>
  </si>
  <si>
    <t>Leverantören ska redovisa de avgifter som gäller för inlösen av IPR 97.</t>
  </si>
  <si>
    <t>Leverantören ska redovisa de avgifter som gäller för inlösen av IPR22 samt av intjänade livräntor.</t>
  </si>
  <si>
    <t>Inlösen av övriga livräntor (t.ex. FÅP)</t>
  </si>
  <si>
    <t>Leverantören ska redovisa de avgifter som gäller för inlösen av  intjänade livräntor.</t>
  </si>
  <si>
    <t>Inlösen av IPR 22</t>
  </si>
  <si>
    <t>Efterlevandepension till vuxen och barn</t>
  </si>
  <si>
    <r>
      <t>Inlösen</t>
    </r>
    <r>
      <rPr>
        <b/>
        <sz val="11"/>
        <rFont val="Calibri"/>
        <family val="2"/>
        <scheme val="minor"/>
      </rPr>
      <t xml:space="preserve"> av annan l</t>
    </r>
    <r>
      <rPr>
        <b/>
        <sz val="11"/>
        <color rgb="FF000000"/>
        <rFont val="Calibri"/>
        <family val="2"/>
        <scheme val="minor"/>
      </rPr>
      <t>ivränta</t>
    </r>
  </si>
  <si>
    <t>Försäkring av intjänad livränta (t.ex. FÅP)</t>
  </si>
  <si>
    <t>Det slutliga beloppet bestäms av upphandlande myndighet först vid inlösentillfället.</t>
  </si>
  <si>
    <t>Inlösen av IPR 97 äldre än 65 år</t>
  </si>
  <si>
    <t>Inlösen av IPR 97 yngre än 65 år</t>
  </si>
  <si>
    <t>Antal anställda som omfattas av handläggartjänsten:</t>
  </si>
  <si>
    <t>Ange typ av livränta (t.ex FÅP eller PA-KL)</t>
  </si>
  <si>
    <t>Utökad handläggartjänst**</t>
  </si>
  <si>
    <r>
      <t xml:space="preserve">Pensionsskuldberäkning för arbetstagare, inkl. 5 årig prognos pris/beräkning 
</t>
    </r>
    <r>
      <rPr>
        <sz val="8"/>
        <rFont val="Arial"/>
        <family val="2"/>
      </rPr>
      <t xml:space="preserve">enligt kravspec 5.10.
</t>
    </r>
  </si>
  <si>
    <r>
      <t xml:space="preserve">Pensionsskuld Långtidsprognos upp till 40 år pris/beräkning
</t>
    </r>
    <r>
      <rPr>
        <sz val="8"/>
        <rFont val="Arial"/>
        <family val="2"/>
      </rPr>
      <t>enligt kravspec 5.10</t>
    </r>
    <r>
      <rPr>
        <b/>
        <sz val="8"/>
        <rFont val="Arial"/>
        <family val="34"/>
      </rPr>
      <t xml:space="preserve">.
</t>
    </r>
  </si>
  <si>
    <r>
      <t xml:space="preserve">Leverantören lämnar svar i </t>
    </r>
    <r>
      <rPr>
        <b/>
        <sz val="10"/>
        <color rgb="FF00B050"/>
        <rFont val="Calibri"/>
        <family val="2"/>
        <scheme val="minor"/>
      </rPr>
      <t>gröna</t>
    </r>
    <r>
      <rPr>
        <sz val="10"/>
        <color theme="1"/>
        <rFont val="Calibri"/>
        <family val="2"/>
        <scheme val="minor"/>
      </rPr>
      <t xml:space="preserve"> fält.</t>
    </r>
  </si>
  <si>
    <r>
      <t xml:space="preserve">Leverantörens uppgift gällande avgift, förmån och kostnad för årspremie  anges i de </t>
    </r>
    <r>
      <rPr>
        <b/>
        <sz val="10"/>
        <color rgb="FF00B050"/>
        <rFont val="Calibri"/>
        <family val="2"/>
        <scheme val="minor"/>
      </rPr>
      <t>gröna</t>
    </r>
    <r>
      <rPr>
        <sz val="10"/>
        <color theme="1"/>
        <rFont val="Calibri"/>
        <family val="2"/>
        <scheme val="minor"/>
      </rPr>
      <t xml:space="preserve"> fälten nedan.</t>
    </r>
  </si>
  <si>
    <t>Anvisning kund:</t>
  </si>
  <si>
    <t>Anvisning leverantör:</t>
  </si>
  <si>
    <r>
      <t>Leverantören lämnar svar i</t>
    </r>
    <r>
      <rPr>
        <sz val="10"/>
        <color rgb="FF00B050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gröna</t>
    </r>
    <r>
      <rPr>
        <sz val="10"/>
        <color rgb="FF00B05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fält.</t>
    </r>
  </si>
  <si>
    <r>
      <t xml:space="preserve">Nedan i </t>
    </r>
    <r>
      <rPr>
        <b/>
        <sz val="10"/>
        <color rgb="FFFFC000"/>
        <rFont val="Calibri"/>
        <family val="2"/>
        <scheme val="minor"/>
      </rPr>
      <t>gula</t>
    </r>
    <r>
      <rPr>
        <sz val="10"/>
        <color theme="1"/>
        <rFont val="Calibri"/>
        <family val="2"/>
        <scheme val="minor"/>
      </rPr>
      <t xml:space="preserve"> fält redovisar avroparen förutsättningar som gäller för detta avrop. Beräkningen baseras på ett anonymiserat</t>
    </r>
    <r>
      <rPr>
        <i/>
        <sz val="10"/>
        <color theme="1"/>
        <rFont val="Calibri"/>
        <family val="2"/>
        <scheme val="minor"/>
      </rPr>
      <t xml:space="preserve"> representativt </t>
    </r>
    <r>
      <rPr>
        <sz val="10"/>
        <color theme="1"/>
        <rFont val="Calibri"/>
        <family val="2"/>
        <scheme val="minor"/>
      </rPr>
      <t>urval.</t>
    </r>
  </si>
  <si>
    <r>
      <t>Nedan i</t>
    </r>
    <r>
      <rPr>
        <sz val="10"/>
        <color rgb="FFFFC000"/>
        <rFont val="Calibri"/>
        <family val="2"/>
        <scheme val="minor"/>
      </rPr>
      <t xml:space="preserve"> </t>
    </r>
    <r>
      <rPr>
        <b/>
        <sz val="10"/>
        <color rgb="FFFFC000"/>
        <rFont val="Calibri"/>
        <family val="2"/>
        <scheme val="minor"/>
      </rPr>
      <t>gula</t>
    </r>
    <r>
      <rPr>
        <sz val="10"/>
        <color theme="1"/>
        <rFont val="Calibri"/>
        <family val="2"/>
        <scheme val="minor"/>
      </rPr>
      <t xml:space="preserve"> fält redovisar avroparen ett annonymiserat </t>
    </r>
    <r>
      <rPr>
        <i/>
        <sz val="10"/>
        <color theme="1"/>
        <rFont val="Calibri"/>
        <family val="2"/>
        <scheme val="minor"/>
      </rPr>
      <t xml:space="preserve">representativt </t>
    </r>
    <r>
      <rPr>
        <sz val="10"/>
        <color theme="1"/>
        <rFont val="Calibri"/>
        <family val="2"/>
        <scheme val="minor"/>
      </rPr>
      <t>underlag av ovanstående antal för utvärdering.</t>
    </r>
  </si>
  <si>
    <r>
      <t xml:space="preserve">Nedan i </t>
    </r>
    <r>
      <rPr>
        <b/>
        <sz val="10"/>
        <color rgb="FFFFC000"/>
        <rFont val="Calibri"/>
        <family val="2"/>
        <scheme val="minor"/>
      </rPr>
      <t>gula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fält redovisar avroparen ett annonymiserat r</t>
    </r>
    <r>
      <rPr>
        <i/>
        <sz val="10"/>
        <color theme="1"/>
        <rFont val="Calibri"/>
        <family val="2"/>
        <scheme val="minor"/>
      </rPr>
      <t xml:space="preserve">epresentativt </t>
    </r>
    <r>
      <rPr>
        <sz val="10"/>
        <color theme="1"/>
        <rFont val="Calibri"/>
        <family val="2"/>
        <scheme val="minor"/>
      </rPr>
      <t xml:space="preserve">underlag av ovanstående antal för utvärdering. </t>
    </r>
  </si>
  <si>
    <t xml:space="preserve">Anvisning leverantör: </t>
  </si>
  <si>
    <r>
      <t>Inlösen</t>
    </r>
    <r>
      <rPr>
        <b/>
        <sz val="11"/>
        <rFont val="Calibri"/>
        <family val="2"/>
        <scheme val="minor"/>
      </rPr>
      <t xml:space="preserve"> av IPR </t>
    </r>
    <r>
      <rPr>
        <b/>
        <sz val="11"/>
        <color rgb="FF000000"/>
        <rFont val="Calibri"/>
        <family val="2"/>
        <scheme val="minor"/>
      </rPr>
      <t>97 &lt; 65</t>
    </r>
  </si>
  <si>
    <r>
      <t>Inlösen</t>
    </r>
    <r>
      <rPr>
        <b/>
        <sz val="11"/>
        <rFont val="Calibri"/>
        <family val="2"/>
        <scheme val="minor"/>
      </rPr>
      <t xml:space="preserve"> av IPR </t>
    </r>
    <r>
      <rPr>
        <b/>
        <sz val="11"/>
        <color rgb="FF000000"/>
        <rFont val="Calibri"/>
        <family val="2"/>
        <scheme val="minor"/>
      </rPr>
      <t>22 &gt; 65</t>
    </r>
  </si>
  <si>
    <t>**Om flera avropande enheter, kommentera gärna i D vilka det gäller.</t>
  </si>
  <si>
    <r>
      <t>Om tjänsten avropas som en option, ange detta i kolumn C, Eventuell kommen</t>
    </r>
    <r>
      <rPr>
        <sz val="11"/>
        <rFont val="Calibri"/>
        <family val="2"/>
        <scheme val="minor"/>
      </rPr>
      <t xml:space="preserve">tar. </t>
    </r>
  </si>
  <si>
    <r>
      <t xml:space="preserve">Registrering, bevakning och utredning
</t>
    </r>
    <r>
      <rPr>
        <sz val="8"/>
        <rFont val="Arial"/>
        <family val="2"/>
      </rPr>
      <t xml:space="preserve">enligt kravspec. 5.2 (utom 5.2.6 Beräkning av visstidspension), 5.3, 5.4, 5.5, 5,6, 5.7, 5.9, 5.11, 5.12 (dvs. utskick i elektroniskt format) 5.13 och 5.15.1 (viss utbildning).
</t>
    </r>
    <r>
      <rPr>
        <b/>
        <sz val="8"/>
        <rFont val="Arial"/>
        <family val="2"/>
      </rPr>
      <t xml:space="preserve">
</t>
    </r>
  </si>
  <si>
    <t>Kravet uppfylls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</si>
</sst>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0.0"/>
  </numFmts>
  <fonts count="59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b/>
      <sz val="9"/>
      <name val="Arial"/>
      <family val="34"/>
    </font>
    <font>
      <b/>
      <sz val="8"/>
      <name val="Arial"/>
      <family val="34"/>
    </font>
    <font>
      <b/>
      <sz val="12"/>
      <name val="Arial"/>
      <family val="2"/>
    </font>
    <font>
      <b/>
      <sz val="12"/>
      <name val="Arial"/>
      <family val="34"/>
    </font>
    <font>
      <b/>
      <sz val="8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entury Gothic"/>
      <family val="2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0"/>
      <color theme="0" tint="-0.34998626667073579"/>
      <name val="Arial"/>
      <family val="2"/>
    </font>
    <font>
      <b/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rgb="FFFFC00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rgb="FFFFC000"/>
      <name val="Arial"/>
      <family val="2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rgb="FF000000"/>
      <name val="Times New Roman"/>
      <family val="1"/>
    </font>
    <font>
      <sz val="8"/>
      <color theme="1"/>
      <name val="Arial"/>
      <family val="2"/>
    </font>
    <font>
      <b/>
      <sz val="10"/>
      <color rgb="FFFFC000"/>
      <name val="Calibri"/>
      <family val="2"/>
      <scheme val="minor"/>
    </font>
    <font>
      <sz val="9"/>
      <color rgb="FF000000"/>
      <name val="Times New Roman"/>
      <family val="1"/>
    </font>
    <font>
      <sz val="10"/>
      <color rgb="FFFFC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00B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AD08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BEBEBE"/>
      </left>
      <right style="medium">
        <color rgb="FFBEBEBE"/>
      </right>
      <top style="medium">
        <color rgb="FFBEBEBE"/>
      </top>
      <bottom style="medium">
        <color rgb="FFBEBEBE"/>
      </bottom>
      <diagonal/>
    </border>
    <border>
      <left style="medium">
        <color rgb="FFBEBEBE"/>
      </left>
      <right style="medium">
        <color rgb="FFBEBEBE"/>
      </right>
      <top/>
      <bottom style="medium">
        <color rgb="FFBEBEBE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EBEBE"/>
      </left>
      <right/>
      <top/>
      <bottom/>
      <diagonal/>
    </border>
    <border>
      <left style="medium">
        <color rgb="FFBEBEBE"/>
      </left>
      <right/>
      <top/>
      <bottom style="medium">
        <color rgb="FFBEBEBE"/>
      </bottom>
      <diagonal/>
    </border>
    <border>
      <left/>
      <right/>
      <top/>
      <bottom style="medium">
        <color rgb="FFBEBEBE"/>
      </bottom>
      <diagonal/>
    </border>
    <border>
      <left/>
      <right style="medium">
        <color rgb="FFBEBEBE"/>
      </right>
      <top/>
      <bottom style="medium">
        <color rgb="FFBEBEBE"/>
      </bottom>
      <diagonal/>
    </border>
    <border>
      <left style="medium">
        <color rgb="FFBEBEBE"/>
      </left>
      <right/>
      <top style="medium">
        <color rgb="FFBEBEBE"/>
      </top>
      <bottom style="medium">
        <color rgb="FFBEBEBE"/>
      </bottom>
      <diagonal/>
    </border>
    <border>
      <left/>
      <right/>
      <top style="medium">
        <color rgb="FFBEBEBE"/>
      </top>
      <bottom style="medium">
        <color rgb="FFBEBEBE"/>
      </bottom>
      <diagonal/>
    </border>
    <border>
      <left/>
      <right style="medium">
        <color rgb="FFBEBEBE"/>
      </right>
      <top style="medium">
        <color rgb="FFBEBEBE"/>
      </top>
      <bottom style="medium">
        <color rgb="FFBEBEBE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26" fillId="9" borderId="38" applyNumberFormat="0" applyAlignment="0" applyProtection="0">
      <protection locked="0"/>
    </xf>
  </cellStyleXfs>
  <cellXfs count="312">
    <xf numFmtId="0" fontId="0" fillId="2" borderId="0" xfId="0" applyFill="1" applyAlignment="1">
      <alignment horizontal="left" vertical="top"/>
    </xf>
    <xf numFmtId="0" fontId="0" fillId="0" borderId="0" xfId="0"/>
    <xf numFmtId="0" fontId="4" fillId="0" borderId="0" xfId="0" applyFont="1"/>
    <xf numFmtId="0" fontId="4" fillId="0" borderId="8" xfId="0" applyFont="1" applyBorder="1"/>
    <xf numFmtId="0" fontId="4" fillId="0" borderId="11" xfId="0" applyFont="1" applyBorder="1"/>
    <xf numFmtId="0" fontId="0" fillId="0" borderId="11" xfId="0" applyBorder="1"/>
    <xf numFmtId="0" fontId="1" fillId="4" borderId="5" xfId="0" applyFont="1" applyFill="1" applyBorder="1" applyAlignment="1" applyProtection="1">
      <alignment horizontal="right" wrapText="1"/>
      <protection locked="0"/>
    </xf>
    <xf numFmtId="0" fontId="1" fillId="4" borderId="4" xfId="0" applyFont="1" applyFill="1" applyBorder="1" applyAlignment="1" applyProtection="1">
      <alignment horizontal="right" wrapText="1"/>
      <protection locked="0"/>
    </xf>
    <xf numFmtId="0" fontId="7" fillId="2" borderId="0" xfId="0" applyFont="1" applyFill="1" applyAlignment="1">
      <alignment horizontal="left" vertical="top"/>
    </xf>
    <xf numFmtId="0" fontId="9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8" fillId="2" borderId="0" xfId="0" applyFont="1" applyFill="1" applyAlignment="1">
      <alignment horizontal="left" vertical="top"/>
    </xf>
    <xf numFmtId="3" fontId="8" fillId="3" borderId="1" xfId="0" applyNumberFormat="1" applyFont="1" applyFill="1" applyBorder="1" applyAlignment="1">
      <alignment horizontal="right" wrapText="1"/>
    </xf>
    <xf numFmtId="0" fontId="11" fillId="0" borderId="10" xfId="0" applyFont="1" applyBorder="1"/>
    <xf numFmtId="0" fontId="5" fillId="0" borderId="7" xfId="0" applyFont="1" applyBorder="1"/>
    <xf numFmtId="0" fontId="1" fillId="4" borderId="20" xfId="0" applyFont="1" applyFill="1" applyBorder="1" applyAlignment="1" applyProtection="1">
      <alignment horizontal="right" wrapText="1"/>
      <protection locked="0"/>
    </xf>
    <xf numFmtId="0" fontId="17" fillId="6" borderId="0" xfId="0" applyFont="1" applyFill="1"/>
    <xf numFmtId="0" fontId="18" fillId="6" borderId="6" xfId="0" applyFont="1" applyFill="1" applyBorder="1" applyAlignment="1">
      <alignment horizontal="left" wrapText="1"/>
    </xf>
    <xf numFmtId="0" fontId="0" fillId="0" borderId="26" xfId="0" applyBorder="1"/>
    <xf numFmtId="0" fontId="0" fillId="0" borderId="27" xfId="0" applyBorder="1"/>
    <xf numFmtId="0" fontId="0" fillId="0" borderId="10" xfId="0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0" xfId="0" applyFont="1"/>
    <xf numFmtId="0" fontId="17" fillId="0" borderId="11" xfId="0" applyFont="1" applyBorder="1"/>
    <xf numFmtId="0" fontId="18" fillId="0" borderId="6" xfId="0" applyFont="1" applyBorder="1" applyAlignment="1">
      <alignment horizontal="left" wrapText="1"/>
    </xf>
    <xf numFmtId="0" fontId="19" fillId="0" borderId="6" xfId="0" applyFont="1" applyBorder="1"/>
    <xf numFmtId="0" fontId="18" fillId="0" borderId="6" xfId="0" applyFont="1" applyBorder="1"/>
    <xf numFmtId="0" fontId="19" fillId="6" borderId="6" xfId="0" applyFont="1" applyFill="1" applyBorder="1"/>
    <xf numFmtId="0" fontId="0" fillId="6" borderId="0" xfId="0" applyFill="1"/>
    <xf numFmtId="0" fontId="18" fillId="0" borderId="10" xfId="0" applyFont="1" applyBorder="1"/>
    <xf numFmtId="0" fontId="15" fillId="0" borderId="0" xfId="0" applyFont="1"/>
    <xf numFmtId="0" fontId="15" fillId="6" borderId="0" xfId="0" applyFont="1" applyFill="1"/>
    <xf numFmtId="0" fontId="0" fillId="0" borderId="28" xfId="0" applyBorder="1"/>
    <xf numFmtId="0" fontId="0" fillId="0" borderId="29" xfId="0" applyBorder="1"/>
    <xf numFmtId="0" fontId="21" fillId="0" borderId="6" xfId="0" applyFont="1" applyBorder="1" applyAlignment="1">
      <alignment horizontal="left" wrapText="1"/>
    </xf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0" fontId="15" fillId="0" borderId="28" xfId="0" applyFont="1" applyBorder="1"/>
    <xf numFmtId="10" fontId="1" fillId="4" borderId="6" xfId="0" applyNumberFormat="1" applyFont="1" applyFill="1" applyBorder="1" applyAlignment="1" applyProtection="1">
      <alignment horizontal="right" wrapText="1"/>
      <protection locked="0"/>
    </xf>
    <xf numFmtId="0" fontId="0" fillId="0" borderId="28" xfId="0" applyBorder="1" applyAlignment="1">
      <alignment horizontal="left" wrapText="1"/>
    </xf>
    <xf numFmtId="0" fontId="3" fillId="0" borderId="3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1" fillId="4" borderId="33" xfId="0" applyFont="1" applyFill="1" applyBorder="1" applyAlignment="1" applyProtection="1">
      <alignment horizontal="right" wrapText="1"/>
      <protection locked="0"/>
    </xf>
    <xf numFmtId="0" fontId="1" fillId="4" borderId="34" xfId="0" applyFont="1" applyFill="1" applyBorder="1" applyAlignment="1" applyProtection="1">
      <alignment horizontal="right" wrapText="1"/>
      <protection locked="0"/>
    </xf>
    <xf numFmtId="0" fontId="1" fillId="4" borderId="37" xfId="0" applyFont="1" applyFill="1" applyBorder="1" applyAlignment="1" applyProtection="1">
      <alignment horizontal="right" wrapText="1"/>
      <protection locked="0"/>
    </xf>
    <xf numFmtId="0" fontId="1" fillId="4" borderId="22" xfId="0" applyFont="1" applyFill="1" applyBorder="1" applyAlignment="1" applyProtection="1">
      <alignment horizontal="right" wrapText="1"/>
      <protection locked="0"/>
    </xf>
    <xf numFmtId="0" fontId="9" fillId="0" borderId="28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23" fillId="8" borderId="28" xfId="0" applyFont="1" applyFill="1" applyBorder="1"/>
    <xf numFmtId="0" fontId="24" fillId="8" borderId="29" xfId="0" applyFont="1" applyFill="1" applyBorder="1"/>
    <xf numFmtId="0" fontId="25" fillId="8" borderId="29" xfId="0" applyFont="1" applyFill="1" applyBorder="1"/>
    <xf numFmtId="0" fontId="25" fillId="8" borderId="30" xfId="0" applyFont="1" applyFill="1" applyBorder="1"/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left" vertical="center" indent="1"/>
    </xf>
    <xf numFmtId="0" fontId="23" fillId="7" borderId="28" xfId="0" applyFont="1" applyFill="1" applyBorder="1" applyAlignment="1">
      <alignment horizontal="left" indent="1"/>
    </xf>
    <xf numFmtId="0" fontId="0" fillId="7" borderId="29" xfId="0" applyFill="1" applyBorder="1"/>
    <xf numFmtId="0" fontId="0" fillId="7" borderId="30" xfId="0" applyFill="1" applyBorder="1"/>
    <xf numFmtId="0" fontId="24" fillId="7" borderId="29" xfId="0" applyFont="1" applyFill="1" applyBorder="1"/>
    <xf numFmtId="0" fontId="25" fillId="7" borderId="29" xfId="0" applyFont="1" applyFill="1" applyBorder="1"/>
    <xf numFmtId="0" fontId="0" fillId="0" borderId="0" xfId="0" applyAlignment="1">
      <alignment horizontal="left" vertical="top"/>
    </xf>
    <xf numFmtId="14" fontId="25" fillId="0" borderId="0" xfId="0" applyNumberFormat="1" applyFont="1" applyAlignment="1" applyProtection="1">
      <alignment horizontal="left" vertical="center" indent="1"/>
      <protection locked="0"/>
    </xf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164" fontId="32" fillId="8" borderId="39" xfId="1" applyNumberFormat="1" applyFont="1" applyFill="1" applyBorder="1" applyAlignment="1" applyProtection="1">
      <alignment horizontal="center" vertical="center" wrapText="1"/>
    </xf>
    <xf numFmtId="164" fontId="32" fillId="8" borderId="40" xfId="1" applyNumberFormat="1" applyFont="1" applyFill="1" applyBorder="1" applyAlignment="1" applyProtection="1">
      <alignment horizontal="center" vertical="center" wrapText="1"/>
    </xf>
    <xf numFmtId="0" fontId="25" fillId="11" borderId="42" xfId="0" applyFont="1" applyFill="1" applyBorder="1" applyAlignment="1" applyProtection="1">
      <alignment horizontal="left" vertical="center" wrapText="1" indent="1"/>
      <protection locked="0"/>
    </xf>
    <xf numFmtId="0" fontId="25" fillId="11" borderId="43" xfId="0" applyFont="1" applyFill="1" applyBorder="1" applyAlignment="1" applyProtection="1">
      <alignment horizontal="center" vertical="center" wrapText="1"/>
      <protection locked="0"/>
    </xf>
    <xf numFmtId="0" fontId="25" fillId="12" borderId="43" xfId="0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0" fontId="33" fillId="0" borderId="0" xfId="0" applyFont="1" applyAlignment="1">
      <alignment horizontal="right" vertical="center" wrapText="1"/>
    </xf>
    <xf numFmtId="3" fontId="34" fillId="0" borderId="0" xfId="0" applyNumberFormat="1" applyFont="1" applyAlignment="1">
      <alignment horizontal="left" wrapText="1" indent="1"/>
    </xf>
    <xf numFmtId="0" fontId="17" fillId="0" borderId="30" xfId="0" applyFont="1" applyBorder="1"/>
    <xf numFmtId="0" fontId="18" fillId="0" borderId="0" xfId="0" applyFont="1"/>
    <xf numFmtId="0" fontId="7" fillId="0" borderId="0" xfId="0" applyFont="1"/>
    <xf numFmtId="0" fontId="35" fillId="2" borderId="23" xfId="0" applyFont="1" applyFill="1" applyBorder="1" applyAlignment="1">
      <alignment horizontal="left" vertical="center" wrapText="1"/>
    </xf>
    <xf numFmtId="0" fontId="36" fillId="2" borderId="0" xfId="0" applyFont="1" applyFill="1" applyAlignment="1">
      <alignment horizontal="left" vertical="top"/>
    </xf>
    <xf numFmtId="0" fontId="36" fillId="2" borderId="0" xfId="0" applyFont="1" applyFill="1" applyAlignment="1">
      <alignment horizontal="center" vertical="top"/>
    </xf>
    <xf numFmtId="0" fontId="36" fillId="2" borderId="0" xfId="0" applyFont="1" applyFill="1" applyAlignment="1">
      <alignment horizontal="left" vertical="center" wrapText="1"/>
    </xf>
    <xf numFmtId="0" fontId="16" fillId="6" borderId="0" xfId="0" applyFont="1" applyFill="1"/>
    <xf numFmtId="0" fontId="16" fillId="0" borderId="0" xfId="0" applyFont="1"/>
    <xf numFmtId="0" fontId="16" fillId="0" borderId="0" xfId="0" applyFont="1" applyAlignment="1">
      <alignment horizontal="right"/>
    </xf>
    <xf numFmtId="0" fontId="35" fillId="2" borderId="0" xfId="0" applyFont="1" applyFill="1" applyAlignment="1">
      <alignment horizontal="left" vertical="top"/>
    </xf>
    <xf numFmtId="0" fontId="36" fillId="2" borderId="6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35" fillId="2" borderId="6" xfId="0" applyFont="1" applyFill="1" applyBorder="1" applyAlignment="1">
      <alignment horizontal="left" vertical="top"/>
    </xf>
    <xf numFmtId="0" fontId="14" fillId="13" borderId="6" xfId="0" applyFont="1" applyFill="1" applyBorder="1" applyAlignment="1">
      <alignment horizontal="left" vertical="top"/>
    </xf>
    <xf numFmtId="0" fontId="0" fillId="13" borderId="6" xfId="0" applyFill="1" applyBorder="1" applyAlignment="1">
      <alignment horizontal="left" vertical="top"/>
    </xf>
    <xf numFmtId="0" fontId="38" fillId="13" borderId="6" xfId="0" applyFont="1" applyFill="1" applyBorder="1" applyAlignment="1">
      <alignment horizontal="left" vertical="top"/>
    </xf>
    <xf numFmtId="0" fontId="39" fillId="2" borderId="28" xfId="0" applyFont="1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25" fillId="11" borderId="61" xfId="0" applyFont="1" applyFill="1" applyBorder="1" applyAlignment="1" applyProtection="1">
      <alignment horizontal="center" vertical="center" wrapText="1"/>
      <protection locked="0"/>
    </xf>
    <xf numFmtId="0" fontId="25" fillId="12" borderId="61" xfId="0" applyFont="1" applyFill="1" applyBorder="1" applyAlignment="1" applyProtection="1">
      <alignment horizontal="center" vertical="center"/>
      <protection locked="0"/>
    </xf>
    <xf numFmtId="0" fontId="0" fillId="0" borderId="30" xfId="0" applyBorder="1"/>
    <xf numFmtId="0" fontId="36" fillId="0" borderId="28" xfId="0" applyFont="1" applyBorder="1"/>
    <xf numFmtId="0" fontId="13" fillId="5" borderId="23" xfId="0" applyFont="1" applyFill="1" applyBorder="1" applyAlignment="1" applyProtection="1">
      <alignment horizontal="left" vertical="center" wrapText="1"/>
      <protection locked="0"/>
    </xf>
    <xf numFmtId="0" fontId="13" fillId="5" borderId="24" xfId="0" applyFont="1" applyFill="1" applyBorder="1" applyAlignment="1" applyProtection="1">
      <alignment horizontal="left" vertical="center" wrapText="1"/>
      <protection locked="0"/>
    </xf>
    <xf numFmtId="3" fontId="1" fillId="5" borderId="19" xfId="0" applyNumberFormat="1" applyFont="1" applyFill="1" applyBorder="1" applyAlignment="1" applyProtection="1">
      <alignment horizontal="right" wrapText="1"/>
      <protection locked="0"/>
    </xf>
    <xf numFmtId="3" fontId="1" fillId="5" borderId="16" xfId="0" applyNumberFormat="1" applyFont="1" applyFill="1" applyBorder="1" applyAlignment="1" applyProtection="1">
      <alignment horizontal="right" wrapText="1"/>
      <protection locked="0"/>
    </xf>
    <xf numFmtId="3" fontId="1" fillId="5" borderId="31" xfId="0" applyNumberFormat="1" applyFont="1" applyFill="1" applyBorder="1" applyAlignment="1" applyProtection="1">
      <alignment horizontal="right" wrapText="1"/>
      <protection locked="0"/>
    </xf>
    <xf numFmtId="3" fontId="1" fillId="5" borderId="25" xfId="0" applyNumberFormat="1" applyFont="1" applyFill="1" applyBorder="1" applyAlignment="1" applyProtection="1">
      <alignment horizontal="right" wrapText="1"/>
      <protection locked="0"/>
    </xf>
    <xf numFmtId="3" fontId="1" fillId="5" borderId="10" xfId="0" applyNumberFormat="1" applyFont="1" applyFill="1" applyBorder="1" applyAlignment="1" applyProtection="1">
      <alignment horizontal="right" wrapText="1"/>
      <protection locked="0"/>
    </xf>
    <xf numFmtId="14" fontId="17" fillId="5" borderId="6" xfId="0" applyNumberFormat="1" applyFont="1" applyFill="1" applyBorder="1" applyProtection="1">
      <protection locked="0"/>
    </xf>
    <xf numFmtId="0" fontId="19" fillId="5" borderId="6" xfId="0" applyFont="1" applyFill="1" applyBorder="1" applyAlignment="1" applyProtection="1">
      <alignment horizontal="left"/>
      <protection locked="0"/>
    </xf>
    <xf numFmtId="0" fontId="19" fillId="5" borderId="6" xfId="0" applyFont="1" applyFill="1" applyBorder="1" applyProtection="1">
      <protection locked="0"/>
    </xf>
    <xf numFmtId="3" fontId="19" fillId="5" borderId="6" xfId="0" applyNumberFormat="1" applyFont="1" applyFill="1" applyBorder="1" applyProtection="1">
      <protection locked="0"/>
    </xf>
    <xf numFmtId="3" fontId="20" fillId="5" borderId="6" xfId="0" applyNumberFormat="1" applyFont="1" applyFill="1" applyBorder="1" applyProtection="1">
      <protection locked="0"/>
    </xf>
    <xf numFmtId="0" fontId="0" fillId="5" borderId="6" xfId="0" applyFill="1" applyBorder="1" applyAlignment="1" applyProtection="1">
      <alignment horizontal="left"/>
      <protection locked="0"/>
    </xf>
    <xf numFmtId="0" fontId="0" fillId="5" borderId="6" xfId="0" applyFill="1" applyBorder="1" applyProtection="1">
      <protection locked="0"/>
    </xf>
    <xf numFmtId="10" fontId="1" fillId="4" borderId="20" xfId="0" applyNumberFormat="1" applyFont="1" applyFill="1" applyBorder="1" applyAlignment="1" applyProtection="1">
      <alignment horizontal="right" wrapText="1"/>
      <protection locked="0"/>
    </xf>
    <xf numFmtId="3" fontId="0" fillId="3" borderId="6" xfId="0" applyNumberFormat="1" applyFill="1" applyBorder="1" applyAlignment="1">
      <alignment horizontal="left" vertical="top"/>
    </xf>
    <xf numFmtId="1" fontId="0" fillId="3" borderId="6" xfId="0" applyNumberFormat="1" applyFill="1" applyBorder="1" applyAlignment="1">
      <alignment horizontal="left" vertical="top"/>
    </xf>
    <xf numFmtId="0" fontId="22" fillId="0" borderId="7" xfId="0" applyFont="1" applyBorder="1"/>
    <xf numFmtId="0" fontId="13" fillId="5" borderId="53" xfId="0" applyFont="1" applyFill="1" applyBorder="1" applyAlignment="1" applyProtection="1">
      <alignment horizontal="center" vertical="center" wrapText="1"/>
      <protection locked="0"/>
    </xf>
    <xf numFmtId="0" fontId="13" fillId="5" borderId="54" xfId="0" applyFont="1" applyFill="1" applyBorder="1" applyAlignment="1" applyProtection="1">
      <alignment horizontal="center" vertical="center" wrapText="1"/>
      <protection locked="0"/>
    </xf>
    <xf numFmtId="0" fontId="13" fillId="5" borderId="55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/>
    <xf numFmtId="0" fontId="0" fillId="6" borderId="0" xfId="0" applyFill="1" applyAlignment="1">
      <alignment horizontal="left" vertical="top"/>
    </xf>
    <xf numFmtId="0" fontId="35" fillId="6" borderId="23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 applyProtection="1">
      <alignment horizontal="right" wrapText="1"/>
      <protection locked="0"/>
    </xf>
    <xf numFmtId="0" fontId="44" fillId="4" borderId="4" xfId="0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Border="1"/>
    <xf numFmtId="2" fontId="19" fillId="0" borderId="6" xfId="0" applyNumberFormat="1" applyFont="1" applyBorder="1"/>
    <xf numFmtId="2" fontId="0" fillId="3" borderId="6" xfId="0" applyNumberFormat="1" applyFill="1" applyBorder="1"/>
    <xf numFmtId="165" fontId="0" fillId="3" borderId="6" xfId="0" applyNumberFormat="1" applyFill="1" applyBorder="1"/>
    <xf numFmtId="165" fontId="19" fillId="6" borderId="6" xfId="0" applyNumberFormat="1" applyFont="1" applyFill="1" applyBorder="1"/>
    <xf numFmtId="165" fontId="19" fillId="3" borderId="6" xfId="0" applyNumberFormat="1" applyFont="1" applyFill="1" applyBorder="1"/>
    <xf numFmtId="2" fontId="19" fillId="3" borderId="6" xfId="0" applyNumberFormat="1" applyFont="1" applyFill="1" applyBorder="1"/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0" fontId="0" fillId="2" borderId="25" xfId="0" applyFill="1" applyBorder="1" applyAlignment="1">
      <alignment horizontal="left" vertical="top"/>
    </xf>
    <xf numFmtId="0" fontId="3" fillId="0" borderId="28" xfId="0" applyFont="1" applyBorder="1" applyAlignment="1">
      <alignment horizontal="left" wrapText="1"/>
    </xf>
    <xf numFmtId="0" fontId="48" fillId="0" borderId="12" xfId="0" applyFont="1" applyBorder="1" applyAlignment="1">
      <alignment horizontal="left" wrapText="1"/>
    </xf>
    <xf numFmtId="0" fontId="1" fillId="4" borderId="6" xfId="0" applyFont="1" applyFill="1" applyBorder="1" applyAlignment="1" applyProtection="1">
      <alignment horizontal="right" wrapText="1"/>
      <protection locked="0"/>
    </xf>
    <xf numFmtId="3" fontId="1" fillId="5" borderId="6" xfId="0" applyNumberFormat="1" applyFont="1" applyFill="1" applyBorder="1" applyAlignment="1" applyProtection="1">
      <alignment horizontal="right" wrapText="1"/>
      <protection locked="0"/>
    </xf>
    <xf numFmtId="0" fontId="1" fillId="4" borderId="66" xfId="0" applyFont="1" applyFill="1" applyBorder="1" applyAlignment="1" applyProtection="1">
      <alignment horizontal="right" wrapText="1"/>
      <protection locked="0"/>
    </xf>
    <xf numFmtId="3" fontId="1" fillId="5" borderId="67" xfId="0" applyNumberFormat="1" applyFont="1" applyFill="1" applyBorder="1" applyAlignment="1" applyProtection="1">
      <alignment horizontal="right" wrapText="1"/>
      <protection locked="0"/>
    </xf>
    <xf numFmtId="3" fontId="1" fillId="5" borderId="68" xfId="0" applyNumberFormat="1" applyFont="1" applyFill="1" applyBorder="1" applyAlignment="1" applyProtection="1">
      <alignment horizontal="right" wrapText="1"/>
      <protection locked="0"/>
    </xf>
    <xf numFmtId="3" fontId="1" fillId="5" borderId="69" xfId="0" applyNumberFormat="1" applyFont="1" applyFill="1" applyBorder="1" applyAlignment="1" applyProtection="1">
      <alignment horizontal="right" wrapText="1"/>
      <protection locked="0"/>
    </xf>
    <xf numFmtId="3" fontId="1" fillId="5" borderId="27" xfId="0" applyNumberFormat="1" applyFont="1" applyFill="1" applyBorder="1" applyAlignment="1" applyProtection="1">
      <alignment horizontal="right" wrapText="1"/>
      <protection locked="0"/>
    </xf>
    <xf numFmtId="0" fontId="0" fillId="14" borderId="0" xfId="0" applyFill="1" applyAlignment="1">
      <alignment horizontal="left" vertical="top"/>
    </xf>
    <xf numFmtId="0" fontId="0" fillId="6" borderId="6" xfId="0" applyFill="1" applyBorder="1" applyProtection="1">
      <protection locked="0"/>
    </xf>
    <xf numFmtId="3" fontId="0" fillId="6" borderId="6" xfId="0" applyNumberFormat="1" applyFill="1" applyBorder="1" applyProtection="1">
      <protection locked="0"/>
    </xf>
    <xf numFmtId="0" fontId="0" fillId="6" borderId="6" xfId="0" applyFill="1" applyBorder="1"/>
    <xf numFmtId="0" fontId="7" fillId="14" borderId="0" xfId="0" applyFont="1" applyFill="1" applyAlignment="1">
      <alignment horizontal="left" vertical="top"/>
    </xf>
    <xf numFmtId="0" fontId="2" fillId="0" borderId="9" xfId="0" applyFont="1" applyBorder="1" applyAlignment="1">
      <alignment horizontal="right"/>
    </xf>
    <xf numFmtId="0" fontId="12" fillId="7" borderId="28" xfId="0" applyFont="1" applyFill="1" applyBorder="1" applyAlignment="1">
      <alignment horizontal="left" indent="1"/>
    </xf>
    <xf numFmtId="0" fontId="35" fillId="0" borderId="23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top" wrapText="1"/>
    </xf>
    <xf numFmtId="0" fontId="20" fillId="0" borderId="23" xfId="0" applyFont="1" applyBorder="1" applyAlignment="1">
      <alignment horizontal="left" vertical="center" wrapText="1"/>
    </xf>
    <xf numFmtId="3" fontId="1" fillId="5" borderId="0" xfId="0" applyNumberFormat="1" applyFont="1" applyFill="1" applyAlignment="1" applyProtection="1">
      <alignment horizontal="right" wrapText="1"/>
      <protection locked="0"/>
    </xf>
    <xf numFmtId="0" fontId="3" fillId="0" borderId="10" xfId="0" applyFont="1" applyBorder="1" applyAlignment="1">
      <alignment horizontal="left" wrapText="1"/>
    </xf>
    <xf numFmtId="0" fontId="48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top"/>
    </xf>
    <xf numFmtId="0" fontId="11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0" xfId="0" applyFill="1"/>
    <xf numFmtId="0" fontId="0" fillId="5" borderId="11" xfId="0" applyFill="1" applyBorder="1"/>
    <xf numFmtId="0" fontId="10" fillId="5" borderId="25" xfId="0" applyFont="1" applyFill="1" applyBorder="1" applyAlignment="1">
      <alignment horizontal="left" vertical="top"/>
    </xf>
    <xf numFmtId="0" fontId="0" fillId="5" borderId="26" xfId="0" applyFill="1" applyBorder="1"/>
    <xf numFmtId="0" fontId="0" fillId="5" borderId="27" xfId="0" applyFill="1" applyBorder="1"/>
    <xf numFmtId="0" fontId="11" fillId="15" borderId="7" xfId="0" applyFont="1" applyFill="1" applyBorder="1"/>
    <xf numFmtId="0" fontId="0" fillId="15" borderId="8" xfId="0" applyFill="1" applyBorder="1"/>
    <xf numFmtId="0" fontId="0" fillId="15" borderId="9" xfId="0" applyFill="1" applyBorder="1"/>
    <xf numFmtId="0" fontId="11" fillId="15" borderId="25" xfId="0" applyFont="1" applyFill="1" applyBorder="1"/>
    <xf numFmtId="0" fontId="0" fillId="15" borderId="26" xfId="0" applyFill="1" applyBorder="1"/>
    <xf numFmtId="0" fontId="0" fillId="15" borderId="27" xfId="0" applyFill="1" applyBorder="1"/>
    <xf numFmtId="0" fontId="43" fillId="4" borderId="5" xfId="0" applyFont="1" applyFill="1" applyBorder="1" applyAlignment="1" applyProtection="1">
      <alignment horizontal="right" wrapText="1"/>
      <protection locked="0"/>
    </xf>
    <xf numFmtId="0" fontId="43" fillId="4" borderId="4" xfId="0" applyFont="1" applyFill="1" applyBorder="1" applyAlignment="1" applyProtection="1">
      <alignment horizontal="right" wrapText="1"/>
      <protection locked="0"/>
    </xf>
    <xf numFmtId="0" fontId="0" fillId="7" borderId="0" xfId="0" applyFill="1" applyAlignment="1">
      <alignment horizontal="left" vertical="top"/>
    </xf>
    <xf numFmtId="0" fontId="3" fillId="7" borderId="10" xfId="0" applyFont="1" applyFill="1" applyBorder="1" applyAlignment="1">
      <alignment horizontal="right" wrapText="1"/>
    </xf>
    <xf numFmtId="0" fontId="0" fillId="7" borderId="35" xfId="0" applyFill="1" applyBorder="1" applyAlignment="1">
      <alignment horizontal="right" wrapText="1"/>
    </xf>
    <xf numFmtId="0" fontId="3" fillId="7" borderId="17" xfId="0" applyFont="1" applyFill="1" applyBorder="1" applyAlignment="1">
      <alignment horizontal="left" wrapText="1"/>
    </xf>
    <xf numFmtId="0" fontId="3" fillId="7" borderId="65" xfId="0" applyFont="1" applyFill="1" applyBorder="1" applyAlignment="1">
      <alignment horizontal="center" wrapText="1"/>
    </xf>
    <xf numFmtId="0" fontId="9" fillId="7" borderId="35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center" wrapText="1"/>
    </xf>
    <xf numFmtId="0" fontId="6" fillId="7" borderId="21" xfId="0" applyFont="1" applyFill="1" applyBorder="1" applyAlignment="1">
      <alignment horizontal="center" wrapText="1"/>
    </xf>
    <xf numFmtId="0" fontId="3" fillId="7" borderId="35" xfId="0" applyFont="1" applyFill="1" applyBorder="1" applyAlignment="1">
      <alignment horizontal="left" wrapText="1"/>
    </xf>
    <xf numFmtId="0" fontId="3" fillId="7" borderId="35" xfId="0" applyFont="1" applyFill="1" applyBorder="1" applyAlignment="1">
      <alignment horizontal="center" wrapText="1"/>
    </xf>
    <xf numFmtId="0" fontId="3" fillId="7" borderId="21" xfId="0" applyFont="1" applyFill="1" applyBorder="1" applyAlignment="1">
      <alignment horizontal="center" wrapText="1"/>
    </xf>
    <xf numFmtId="0" fontId="0" fillId="16" borderId="0" xfId="0" applyFill="1" applyAlignment="1">
      <alignment horizontal="left" vertical="top"/>
    </xf>
    <xf numFmtId="0" fontId="3" fillId="16" borderId="6" xfId="0" applyFont="1" applyFill="1" applyBorder="1" applyAlignment="1">
      <alignment horizontal="right" wrapText="1"/>
    </xf>
    <xf numFmtId="0" fontId="3" fillId="16" borderId="2" xfId="0" applyFont="1" applyFill="1" applyBorder="1" applyAlignment="1">
      <alignment horizontal="center" wrapText="1"/>
    </xf>
    <xf numFmtId="0" fontId="9" fillId="16" borderId="2" xfId="0" applyFont="1" applyFill="1" applyBorder="1" applyAlignment="1">
      <alignment horizontal="left" wrapText="1"/>
    </xf>
    <xf numFmtId="0" fontId="9" fillId="16" borderId="2" xfId="0" applyFont="1" applyFill="1" applyBorder="1" applyAlignment="1">
      <alignment horizontal="center" wrapText="1"/>
    </xf>
    <xf numFmtId="0" fontId="3" fillId="16" borderId="10" xfId="0" applyFont="1" applyFill="1" applyBorder="1" applyAlignment="1">
      <alignment horizontal="right" wrapText="1"/>
    </xf>
    <xf numFmtId="0" fontId="9" fillId="16" borderId="13" xfId="0" applyFont="1" applyFill="1" applyBorder="1" applyAlignment="1">
      <alignment horizontal="center" wrapText="1"/>
    </xf>
    <xf numFmtId="0" fontId="0" fillId="16" borderId="6" xfId="0" applyFill="1" applyBorder="1" applyAlignment="1">
      <alignment horizontal="left" vertical="top"/>
    </xf>
    <xf numFmtId="0" fontId="9" fillId="16" borderId="3" xfId="0" applyFont="1" applyFill="1" applyBorder="1" applyAlignment="1">
      <alignment horizontal="center" wrapText="1"/>
    </xf>
    <xf numFmtId="0" fontId="3" fillId="16" borderId="3" xfId="0" applyFont="1" applyFill="1" applyBorder="1" applyAlignment="1">
      <alignment horizontal="center" wrapText="1"/>
    </xf>
    <xf numFmtId="0" fontId="3" fillId="16" borderId="21" xfId="0" applyFont="1" applyFill="1" applyBorder="1" applyAlignment="1">
      <alignment horizontal="center" wrapText="1"/>
    </xf>
    <xf numFmtId="0" fontId="9" fillId="16" borderId="6" xfId="0" applyFont="1" applyFill="1" applyBorder="1" applyAlignment="1">
      <alignment horizontal="center" wrapText="1"/>
    </xf>
    <xf numFmtId="0" fontId="3" fillId="16" borderId="12" xfId="0" applyFont="1" applyFill="1" applyBorder="1" applyAlignment="1">
      <alignment wrapText="1"/>
    </xf>
    <xf numFmtId="0" fontId="9" fillId="16" borderId="4" xfId="0" applyFont="1" applyFill="1" applyBorder="1" applyAlignment="1">
      <alignment horizontal="center" wrapText="1"/>
    </xf>
    <xf numFmtId="0" fontId="49" fillId="0" borderId="11" xfId="0" applyFont="1" applyBorder="1"/>
    <xf numFmtId="0" fontId="49" fillId="0" borderId="27" xfId="0" applyFont="1" applyBorder="1"/>
    <xf numFmtId="0" fontId="49" fillId="7" borderId="21" xfId="0" applyFont="1" applyFill="1" applyBorder="1" applyAlignment="1">
      <alignment horizontal="right" wrapText="1"/>
    </xf>
    <xf numFmtId="3" fontId="6" fillId="0" borderId="36" xfId="0" applyNumberFormat="1" applyFont="1" applyBorder="1" applyAlignment="1">
      <alignment horizontal="right" wrapText="1"/>
    </xf>
    <xf numFmtId="3" fontId="6" fillId="0" borderId="11" xfId="0" applyNumberFormat="1" applyFont="1" applyBorder="1" applyAlignment="1">
      <alignment horizontal="right" wrapText="1"/>
    </xf>
    <xf numFmtId="3" fontId="6" fillId="0" borderId="19" xfId="0" applyNumberFormat="1" applyFont="1" applyBorder="1" applyAlignment="1">
      <alignment horizontal="right" wrapText="1"/>
    </xf>
    <xf numFmtId="3" fontId="6" fillId="16" borderId="71" xfId="0" applyNumberFormat="1" applyFont="1" applyFill="1" applyBorder="1" applyAlignment="1">
      <alignment horizontal="right" wrapText="1"/>
    </xf>
    <xf numFmtId="3" fontId="6" fillId="0" borderId="6" xfId="0" applyNumberFormat="1" applyFont="1" applyBorder="1" applyAlignment="1">
      <alignment horizontal="right" wrapText="1"/>
    </xf>
    <xf numFmtId="3" fontId="6" fillId="0" borderId="15" xfId="0" applyNumberFormat="1" applyFont="1" applyBorder="1" applyAlignment="1">
      <alignment horizontal="right" wrapText="1"/>
    </xf>
    <xf numFmtId="3" fontId="6" fillId="0" borderId="13" xfId="0" applyNumberFormat="1" applyFont="1" applyBorder="1" applyAlignment="1">
      <alignment horizontal="right" wrapText="1"/>
    </xf>
    <xf numFmtId="3" fontId="6" fillId="16" borderId="13" xfId="0" applyNumberFormat="1" applyFont="1" applyFill="1" applyBorder="1" applyAlignment="1">
      <alignment horizontal="right" wrapText="1"/>
    </xf>
    <xf numFmtId="0" fontId="49" fillId="2" borderId="0" xfId="0" applyFont="1" applyFill="1" applyAlignment="1">
      <alignment horizontal="left" vertical="top"/>
    </xf>
    <xf numFmtId="1" fontId="37" fillId="3" borderId="51" xfId="0" applyNumberFormat="1" applyFont="1" applyFill="1" applyBorder="1" applyAlignment="1">
      <alignment horizontal="left" vertical="top"/>
    </xf>
    <xf numFmtId="0" fontId="7" fillId="17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19" fillId="0" borderId="0" xfId="0" applyFont="1"/>
    <xf numFmtId="0" fontId="17" fillId="0" borderId="0" xfId="0" applyFont="1" applyProtection="1">
      <protection locked="0"/>
    </xf>
    <xf numFmtId="0" fontId="21" fillId="6" borderId="6" xfId="0" applyFont="1" applyFill="1" applyBorder="1" applyAlignment="1">
      <alignment horizontal="left" wrapText="1"/>
    </xf>
    <xf numFmtId="0" fontId="52" fillId="2" borderId="0" xfId="0" applyFont="1" applyFill="1" applyAlignment="1">
      <alignment horizontal="left" vertical="top"/>
    </xf>
    <xf numFmtId="0" fontId="7" fillId="0" borderId="6" xfId="0" applyFont="1" applyBorder="1"/>
    <xf numFmtId="0" fontId="17" fillId="6" borderId="0" xfId="0" applyFont="1" applyFill="1" applyAlignment="1">
      <alignment horizontal="left"/>
    </xf>
    <xf numFmtId="0" fontId="22" fillId="0" borderId="10" xfId="0" applyFont="1" applyBorder="1"/>
    <xf numFmtId="0" fontId="19" fillId="0" borderId="10" xfId="0" applyFont="1" applyBorder="1"/>
    <xf numFmtId="0" fontId="19" fillId="6" borderId="0" xfId="0" applyFont="1" applyFill="1"/>
    <xf numFmtId="0" fontId="19" fillId="0" borderId="30" xfId="0" applyFont="1" applyBorder="1"/>
    <xf numFmtId="14" fontId="19" fillId="5" borderId="6" xfId="0" applyNumberFormat="1" applyFont="1" applyFill="1" applyBorder="1" applyProtection="1">
      <protection locked="0"/>
    </xf>
    <xf numFmtId="0" fontId="19" fillId="0" borderId="0" xfId="0" applyFont="1" applyAlignment="1">
      <alignment horizontal="left"/>
    </xf>
    <xf numFmtId="14" fontId="19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left" wrapText="1"/>
    </xf>
    <xf numFmtId="10" fontId="57" fillId="4" borderId="6" xfId="0" applyNumberFormat="1" applyFont="1" applyFill="1" applyBorder="1" applyAlignment="1" applyProtection="1">
      <alignment horizontal="right" wrapText="1"/>
      <protection locked="0"/>
    </xf>
    <xf numFmtId="0" fontId="20" fillId="0" borderId="10" xfId="0" applyFont="1" applyBorder="1"/>
    <xf numFmtId="0" fontId="19" fillId="0" borderId="0" xfId="0" applyFont="1" applyProtection="1">
      <protection locked="0"/>
    </xf>
    <xf numFmtId="10" fontId="57" fillId="4" borderId="20" xfId="0" applyNumberFormat="1" applyFont="1" applyFill="1" applyBorder="1" applyAlignment="1" applyProtection="1">
      <alignment horizontal="right" wrapText="1"/>
      <protection locked="0"/>
    </xf>
    <xf numFmtId="0" fontId="9" fillId="0" borderId="28" xfId="0" applyFont="1" applyBorder="1" applyAlignment="1">
      <alignment vertical="top" wrapText="1"/>
    </xf>
    <xf numFmtId="0" fontId="20" fillId="0" borderId="0" xfId="0" applyFont="1"/>
    <xf numFmtId="0" fontId="22" fillId="0" borderId="0" xfId="0" applyFont="1"/>
    <xf numFmtId="164" fontId="27" fillId="10" borderId="45" xfId="1" applyNumberFormat="1" applyFont="1" applyFill="1" applyBorder="1" applyAlignment="1" applyProtection="1">
      <alignment horizontal="left" vertical="center" wrapText="1" indent="1"/>
    </xf>
    <xf numFmtId="164" fontId="27" fillId="10" borderId="46" xfId="1" applyNumberFormat="1" applyFont="1" applyFill="1" applyBorder="1" applyAlignment="1" applyProtection="1">
      <alignment horizontal="left" vertical="center" wrapText="1" indent="1"/>
    </xf>
    <xf numFmtId="14" fontId="25" fillId="11" borderId="46" xfId="0" applyNumberFormat="1" applyFont="1" applyFill="1" applyBorder="1" applyAlignment="1" applyProtection="1">
      <alignment horizontal="left" vertical="center" indent="1"/>
      <protection locked="0"/>
    </xf>
    <xf numFmtId="14" fontId="25" fillId="11" borderId="47" xfId="0" applyNumberFormat="1" applyFont="1" applyFill="1" applyBorder="1" applyAlignment="1" applyProtection="1">
      <alignment horizontal="left" vertical="center" indent="1"/>
      <protection locked="0"/>
    </xf>
    <xf numFmtId="164" fontId="27" fillId="10" borderId="42" xfId="1" applyNumberFormat="1" applyFont="1" applyFill="1" applyBorder="1" applyAlignment="1" applyProtection="1">
      <alignment horizontal="left" vertical="center" wrapText="1" indent="1"/>
    </xf>
    <xf numFmtId="164" fontId="27" fillId="10" borderId="43" xfId="1" applyNumberFormat="1" applyFont="1" applyFill="1" applyBorder="1" applyAlignment="1" applyProtection="1">
      <alignment horizontal="left" vertical="center" wrapText="1" indent="1"/>
    </xf>
    <xf numFmtId="14" fontId="25" fillId="11" borderId="43" xfId="0" applyNumberFormat="1" applyFont="1" applyFill="1" applyBorder="1" applyAlignment="1" applyProtection="1">
      <alignment horizontal="left" vertical="center" indent="1"/>
      <protection locked="0"/>
    </xf>
    <xf numFmtId="14" fontId="25" fillId="11" borderId="44" xfId="0" applyNumberFormat="1" applyFont="1" applyFill="1" applyBorder="1" applyAlignment="1" applyProtection="1">
      <alignment horizontal="left" vertical="center" indent="1"/>
      <protection locked="0"/>
    </xf>
    <xf numFmtId="164" fontId="27" fillId="10" borderId="39" xfId="1" applyNumberFormat="1" applyFont="1" applyFill="1" applyBorder="1" applyAlignment="1" applyProtection="1">
      <alignment horizontal="left" vertical="center" wrapText="1" indent="1"/>
    </xf>
    <xf numFmtId="164" fontId="27" fillId="10" borderId="40" xfId="1" applyNumberFormat="1" applyFont="1" applyFill="1" applyBorder="1" applyAlignment="1" applyProtection="1">
      <alignment horizontal="left" vertical="center" wrapText="1" indent="1"/>
    </xf>
    <xf numFmtId="14" fontId="25" fillId="11" borderId="40" xfId="0" applyNumberFormat="1" applyFont="1" applyFill="1" applyBorder="1" applyAlignment="1" applyProtection="1">
      <alignment horizontal="left" vertical="center" indent="1"/>
      <protection locked="0"/>
    </xf>
    <xf numFmtId="14" fontId="25" fillId="11" borderId="41" xfId="0" applyNumberFormat="1" applyFont="1" applyFill="1" applyBorder="1" applyAlignment="1" applyProtection="1">
      <alignment horizontal="left" vertical="center" indent="1"/>
      <protection locked="0"/>
    </xf>
    <xf numFmtId="0" fontId="28" fillId="11" borderId="43" xfId="0" applyFont="1" applyFill="1" applyBorder="1" applyAlignment="1" applyProtection="1">
      <alignment horizontal="left" vertical="center" wrapText="1" indent="1"/>
      <protection locked="0"/>
    </xf>
    <xf numFmtId="0" fontId="28" fillId="11" borderId="44" xfId="0" applyFont="1" applyFill="1" applyBorder="1" applyAlignment="1" applyProtection="1">
      <alignment horizontal="left" vertical="center" wrapText="1" indent="1"/>
      <protection locked="0"/>
    </xf>
    <xf numFmtId="164" fontId="27" fillId="10" borderId="63" xfId="1" applyNumberFormat="1" applyFont="1" applyFill="1" applyBorder="1" applyAlignment="1" applyProtection="1">
      <alignment horizontal="left" vertical="center" wrapText="1" indent="1"/>
    </xf>
    <xf numFmtId="164" fontId="27" fillId="10" borderId="64" xfId="1" applyNumberFormat="1" applyFont="1" applyFill="1" applyBorder="1" applyAlignment="1" applyProtection="1">
      <alignment horizontal="left" vertical="center" wrapText="1" indent="1"/>
    </xf>
    <xf numFmtId="0" fontId="28" fillId="15" borderId="48" xfId="0" applyFont="1" applyFill="1" applyBorder="1" applyAlignment="1" applyProtection="1">
      <alignment horizontal="left" vertical="center" wrapText="1" indent="1"/>
      <protection locked="0"/>
    </xf>
    <xf numFmtId="0" fontId="28" fillId="15" borderId="70" xfId="0" applyFont="1" applyFill="1" applyBorder="1" applyAlignment="1" applyProtection="1">
      <alignment horizontal="left" vertical="center" wrapText="1" indent="1"/>
      <protection locked="0"/>
    </xf>
    <xf numFmtId="0" fontId="28" fillId="15" borderId="49" xfId="0" applyFont="1" applyFill="1" applyBorder="1" applyAlignment="1" applyProtection="1">
      <alignment horizontal="left" vertical="center" wrapText="1" indent="1"/>
      <protection locked="0"/>
    </xf>
    <xf numFmtId="0" fontId="28" fillId="11" borderId="40" xfId="0" applyFont="1" applyFill="1" applyBorder="1" applyAlignment="1" applyProtection="1">
      <alignment horizontal="left" vertical="center" wrapText="1" indent="1"/>
      <protection locked="0"/>
    </xf>
    <xf numFmtId="0" fontId="28" fillId="11" borderId="41" xfId="0" applyFont="1" applyFill="1" applyBorder="1" applyAlignment="1" applyProtection="1">
      <alignment horizontal="left" vertical="center" wrapText="1" indent="1"/>
      <protection locked="0"/>
    </xf>
    <xf numFmtId="0" fontId="28" fillId="11" borderId="46" xfId="0" applyFont="1" applyFill="1" applyBorder="1" applyAlignment="1" applyProtection="1">
      <alignment horizontal="left" vertical="center" wrapText="1" indent="1"/>
      <protection locked="0"/>
    </xf>
    <xf numFmtId="0" fontId="28" fillId="11" borderId="47" xfId="0" applyFont="1" applyFill="1" applyBorder="1" applyAlignment="1" applyProtection="1">
      <alignment horizontal="left" vertical="center" wrapText="1" indent="1"/>
      <protection locked="0"/>
    </xf>
    <xf numFmtId="0" fontId="13" fillId="5" borderId="53" xfId="0" applyFont="1" applyFill="1" applyBorder="1" applyAlignment="1" applyProtection="1">
      <alignment horizontal="center" vertical="center" wrapText="1"/>
      <protection locked="0"/>
    </xf>
    <xf numFmtId="0" fontId="13" fillId="5" borderId="54" xfId="0" applyFont="1" applyFill="1" applyBorder="1" applyAlignment="1" applyProtection="1">
      <alignment horizontal="center" vertical="center" wrapText="1"/>
      <protection locked="0"/>
    </xf>
    <xf numFmtId="0" fontId="13" fillId="5" borderId="55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>
      <alignment horizontal="center" vertical="center" wrapText="1"/>
    </xf>
    <xf numFmtId="0" fontId="35" fillId="2" borderId="52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0" fontId="13" fillId="5" borderId="56" xfId="0" applyFont="1" applyFill="1" applyBorder="1" applyAlignment="1" applyProtection="1">
      <alignment horizontal="center" vertical="center" wrapText="1"/>
      <protection locked="0"/>
    </xf>
    <xf numFmtId="0" fontId="13" fillId="5" borderId="57" xfId="0" applyFont="1" applyFill="1" applyBorder="1" applyAlignment="1" applyProtection="1">
      <alignment horizontal="center" vertical="center" wrapText="1"/>
      <protection locked="0"/>
    </xf>
    <xf numFmtId="0" fontId="13" fillId="5" borderId="58" xfId="0" applyFont="1" applyFill="1" applyBorder="1" applyAlignment="1" applyProtection="1">
      <alignment horizontal="center" vertical="center" wrapText="1"/>
      <protection locked="0"/>
    </xf>
    <xf numFmtId="0" fontId="19" fillId="6" borderId="28" xfId="0" applyFont="1" applyFill="1" applyBorder="1" applyAlignment="1">
      <alignment horizontal="left"/>
    </xf>
    <xf numFmtId="0" fontId="19" fillId="6" borderId="29" xfId="0" applyFont="1" applyFill="1" applyBorder="1" applyAlignment="1">
      <alignment horizontal="left"/>
    </xf>
    <xf numFmtId="0" fontId="19" fillId="6" borderId="30" xfId="0" applyFont="1" applyFill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6" borderId="28" xfId="0" applyFont="1" applyFill="1" applyBorder="1" applyAlignment="1">
      <alignment horizontal="left" wrapText="1"/>
    </xf>
    <xf numFmtId="0" fontId="18" fillId="6" borderId="29" xfId="0" applyFont="1" applyFill="1" applyBorder="1" applyAlignment="1">
      <alignment horizontal="left" wrapText="1"/>
    </xf>
    <xf numFmtId="0" fontId="18" fillId="6" borderId="30" xfId="0" applyFont="1" applyFill="1" applyBorder="1" applyAlignment="1">
      <alignment horizontal="left" wrapText="1"/>
    </xf>
    <xf numFmtId="0" fontId="17" fillId="6" borderId="0" xfId="0" applyFont="1" applyFill="1" applyAlignment="1">
      <alignment horizontal="left" wrapText="1"/>
    </xf>
    <xf numFmtId="0" fontId="17" fillId="6" borderId="0" xfId="0" applyFont="1" applyFill="1" applyAlignment="1">
      <alignment horizontal="left"/>
    </xf>
    <xf numFmtId="0" fontId="19" fillId="0" borderId="0" xfId="0" applyFont="1" applyAlignment="1">
      <alignment horizontal="left" wrapText="1"/>
    </xf>
    <xf numFmtId="0" fontId="18" fillId="0" borderId="30" xfId="0" applyFont="1" applyBorder="1" applyAlignment="1">
      <alignment horizontal="left"/>
    </xf>
    <xf numFmtId="0" fontId="18" fillId="6" borderId="6" xfId="0" applyFont="1" applyFill="1" applyBorder="1" applyAlignment="1">
      <alignment horizontal="left" wrapText="1"/>
    </xf>
    <xf numFmtId="0" fontId="19" fillId="6" borderId="6" xfId="0" applyFont="1" applyFill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40" fillId="3" borderId="29" xfId="0" applyFont="1" applyFill="1" applyBorder="1" applyAlignment="1">
      <alignment horizontal="center"/>
    </xf>
    <xf numFmtId="0" fontId="25" fillId="11" borderId="43" xfId="0" applyFont="1" applyFill="1" applyBorder="1" applyAlignment="1" applyProtection="1">
      <alignment horizontal="left" vertical="center" wrapText="1"/>
      <protection locked="0"/>
    </xf>
    <xf numFmtId="0" fontId="25" fillId="11" borderId="44" xfId="0" applyFont="1" applyFill="1" applyBorder="1" applyAlignment="1" applyProtection="1">
      <alignment horizontal="left" vertical="center" wrapText="1"/>
      <protection locked="0"/>
    </xf>
    <xf numFmtId="0" fontId="25" fillId="11" borderId="61" xfId="0" applyFont="1" applyFill="1" applyBorder="1" applyAlignment="1" applyProtection="1">
      <alignment horizontal="left" vertical="center" wrapText="1" indent="1"/>
      <protection locked="0"/>
    </xf>
    <xf numFmtId="0" fontId="25" fillId="11" borderId="61" xfId="0" applyFont="1" applyFill="1" applyBorder="1" applyAlignment="1" applyProtection="1">
      <alignment horizontal="center" vertical="center" wrapText="1"/>
      <protection locked="0"/>
    </xf>
    <xf numFmtId="0" fontId="25" fillId="11" borderId="61" xfId="0" applyFont="1" applyFill="1" applyBorder="1" applyAlignment="1" applyProtection="1">
      <alignment horizontal="left" vertical="center" wrapText="1"/>
      <protection locked="0"/>
    </xf>
    <xf numFmtId="0" fontId="25" fillId="11" borderId="62" xfId="0" applyFont="1" applyFill="1" applyBorder="1" applyAlignment="1" applyProtection="1">
      <alignment horizontal="left" vertical="center" wrapText="1"/>
      <protection locked="0"/>
    </xf>
    <xf numFmtId="0" fontId="25" fillId="12" borderId="61" xfId="0" applyFont="1" applyFill="1" applyBorder="1" applyAlignment="1" applyProtection="1">
      <alignment horizontal="left" vertical="center" wrapText="1" indent="1"/>
      <protection locked="0"/>
    </xf>
    <xf numFmtId="0" fontId="25" fillId="11" borderId="43" xfId="0" applyFont="1" applyFill="1" applyBorder="1" applyAlignment="1" applyProtection="1">
      <alignment horizontal="left" vertical="center" wrapText="1" indent="1"/>
      <protection locked="0"/>
    </xf>
    <xf numFmtId="0" fontId="25" fillId="11" borderId="43" xfId="0" applyFont="1" applyFill="1" applyBorder="1" applyAlignment="1" applyProtection="1">
      <alignment horizontal="center" vertical="center" wrapText="1"/>
      <protection locked="0"/>
    </xf>
    <xf numFmtId="0" fontId="25" fillId="12" borderId="43" xfId="0" applyFont="1" applyFill="1" applyBorder="1" applyAlignment="1" applyProtection="1">
      <alignment horizontal="left" vertical="center" wrapText="1" indent="1"/>
      <protection locked="0"/>
    </xf>
    <xf numFmtId="164" fontId="27" fillId="8" borderId="28" xfId="1" applyNumberFormat="1" applyFont="1" applyFill="1" applyBorder="1" applyAlignment="1" applyProtection="1">
      <alignment horizontal="center" vertical="center" wrapText="1"/>
    </xf>
    <xf numFmtId="164" fontId="27" fillId="8" borderId="30" xfId="1" applyNumberFormat="1" applyFont="1" applyFill="1" applyBorder="1" applyAlignment="1" applyProtection="1">
      <alignment horizontal="center" vertical="center" wrapText="1"/>
    </xf>
    <xf numFmtId="0" fontId="12" fillId="8" borderId="40" xfId="0" applyFont="1" applyFill="1" applyBorder="1" applyAlignment="1">
      <alignment horizontal="center" vertical="center" wrapText="1"/>
    </xf>
    <xf numFmtId="164" fontId="32" fillId="8" borderId="40" xfId="1" applyNumberFormat="1" applyFont="1" applyFill="1" applyBorder="1" applyAlignment="1" applyProtection="1">
      <alignment horizontal="center" vertical="center" wrapText="1"/>
    </xf>
    <xf numFmtId="164" fontId="32" fillId="8" borderId="48" xfId="1" applyNumberFormat="1" applyFont="1" applyFill="1" applyBorder="1" applyAlignment="1" applyProtection="1">
      <alignment horizontal="center" vertical="center" wrapText="1"/>
    </xf>
    <xf numFmtId="164" fontId="32" fillId="8" borderId="50" xfId="1" applyNumberFormat="1" applyFont="1" applyFill="1" applyBorder="1" applyAlignment="1" applyProtection="1">
      <alignment horizontal="center" vertical="center" wrapText="1"/>
    </xf>
    <xf numFmtId="164" fontId="32" fillId="8" borderId="49" xfId="1" applyNumberFormat="1" applyFont="1" applyFill="1" applyBorder="1" applyAlignment="1" applyProtection="1">
      <alignment horizontal="center" vertical="center" wrapText="1"/>
    </xf>
    <xf numFmtId="0" fontId="25" fillId="11" borderId="44" xfId="0" applyFont="1" applyFill="1" applyBorder="1" applyAlignment="1" applyProtection="1">
      <alignment horizontal="center" vertical="center" wrapText="1"/>
      <protection locked="0"/>
    </xf>
    <xf numFmtId="0" fontId="39" fillId="2" borderId="59" xfId="0" applyFont="1" applyFill="1" applyBorder="1" applyAlignment="1">
      <alignment horizontal="center" vertical="top"/>
    </xf>
    <xf numFmtId="0" fontId="39" fillId="2" borderId="60" xfId="0" applyFont="1" applyFill="1" applyBorder="1" applyAlignment="1">
      <alignment horizontal="center" vertical="top"/>
    </xf>
  </cellXfs>
  <cellStyles count="2">
    <cellStyle name="Normal" xfId="0" builtinId="0"/>
    <cellStyle name="Tabellsumma" xfId="1" xr:uid="{00000000-0005-0000-0000-000001000000}"/>
  </cellStyles>
  <dxfs count="24">
    <dxf>
      <font>
        <color auto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1"/>
      </font>
      <fill>
        <patternFill>
          <bgColor rgb="FFFF9999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BAD08A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117991</xdr:colOff>
      <xdr:row>0</xdr:row>
      <xdr:rowOff>64512</xdr:rowOff>
    </xdr:from>
    <xdr:to>
      <xdr:col>13</xdr:col>
      <xdr:colOff>473503</xdr:colOff>
      <xdr:row>3</xdr:row>
      <xdr:rowOff>63499</xdr:rowOff>
    </xdr:to>
    <xdr:sp macro="" textlink="">
      <xdr:nvSpPr>
        <xdr:cNvPr id="2" name="Speech Bubble: Rectangle with Corners Rounded 4">
          <a:extLst>
            <a:ext uri="{FF2B5EF4-FFF2-40B4-BE49-F238E27FC236}">
              <a16:creationId xmlns:a16="http://schemas.microsoft.com/office/drawing/2014/main" id="{08321B3F-C48D-40CB-88D0-440CAC53B46A}"/>
            </a:ext>
          </a:extLst>
        </xdr:cNvPr>
        <xdr:cNvSpPr/>
      </xdr:nvSpPr>
      <xdr:spPr>
        <a:xfrm>
          <a:off x="7871341" y="64512"/>
          <a:ext cx="2679612" cy="703837"/>
        </a:xfrm>
        <a:prstGeom prst="wedgeRoundRectCallout">
          <a:avLst>
            <a:gd name="adj1" fmla="val -86092"/>
            <a:gd name="adj2" fmla="val 61352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/>
            <a:t>Endast "Bör" krav ger pris-avdrag. Obligatoriskt i sådant fall</a:t>
          </a:r>
          <a:endParaRPr lang="en-GB" sz="1100"/>
        </a:p>
      </xdr:txBody>
    </xdr:sp>
    <xdr:clientData/>
  </xdr:twoCellAnchor>
  <xdr:twoCellAnchor>
    <xdr:from>
      <xdr:col>2</xdr:col>
      <xdr:colOff>333756</xdr:colOff>
      <xdr:row>0</xdr:row>
      <xdr:rowOff>77499</xdr:rowOff>
    </xdr:from>
    <xdr:to>
      <xdr:col>6</xdr:col>
      <xdr:colOff>317500</xdr:colOff>
      <xdr:row>3</xdr:row>
      <xdr:rowOff>76486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0DA3904C-C3B3-4407-A8EA-2C1B77F6DE9B}"/>
            </a:ext>
          </a:extLst>
        </xdr:cNvPr>
        <xdr:cNvSpPr/>
      </xdr:nvSpPr>
      <xdr:spPr>
        <a:xfrm>
          <a:off x="3546856" y="77499"/>
          <a:ext cx="2345944" cy="532387"/>
        </a:xfrm>
        <a:prstGeom prst="wedgeRoundRectCallout">
          <a:avLst>
            <a:gd name="adj1" fmla="val -86092"/>
            <a:gd name="adj2" fmla="val 61352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/>
            <a:t>Endast "Bör" krav ger pris-avdrag. Obligatoriskt i sådant fall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BA38A9-D5AC-45E0-A8DD-49853B5741B3}" name="Tabell3" displayName="Tabell3" ref="A32:A39" totalsRowShown="0" headerRowDxfId="23" dataDxfId="22">
  <autoFilter ref="A32:A39" xr:uid="{11BA38A9-D5AC-45E0-A8DD-49853B5741B3}"/>
  <tableColumns count="1">
    <tableColumn id="1" xr3:uid="{06409F51-9D00-4334-A1D9-160EE5C0D69D}" name="Kolumn1" dataDxfId="2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0BEB30-9C50-491F-A3AF-E646EAD3CFD7}" name="Tabell4" displayName="Tabell4" ref="A24:A31" totalsRowShown="0" dataDxfId="20">
  <autoFilter ref="A24:A31" xr:uid="{3D0BEB30-9C50-491F-A3AF-E646EAD3CFD7}"/>
  <tableColumns count="1">
    <tableColumn id="1" xr3:uid="{D5BCF31F-4721-4B4A-817B-5751293BC955}" name="Kolumn1" dataDxfId="1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3:A12" totalsRowShown="0">
  <autoFilter ref="A3:A12" xr:uid="{00000000-0009-0000-0100-000001000000}"/>
  <tableColumns count="1">
    <tableColumn id="1" xr3:uid="{00000000-0010-0000-0000-000001000000}" name="Krav enligt kravkatalo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2" displayName="Tabell2" ref="A15:A21" totalsRowShown="0">
  <autoFilter ref="A15:A21" xr:uid="{00000000-0009-0000-0100-000002000000}"/>
  <tableColumns count="1">
    <tableColumn id="1" xr3:uid="{00000000-0010-0000-0100-000001000000}" name="Krav enligt kravkatalo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zoomScale="130" zoomScaleNormal="130" workbookViewId="0">
      <selection activeCell="N9" sqref="N9"/>
    </sheetView>
  </sheetViews>
  <sheetFormatPr defaultRowHeight="13" x14ac:dyDescent="0.3"/>
  <cols>
    <col min="1" max="1" width="10.69921875" customWidth="1"/>
    <col min="4" max="4" width="10.19921875" customWidth="1"/>
    <col min="6" max="6" width="2" customWidth="1"/>
    <col min="11" max="11" width="9.59765625" customWidth="1"/>
  </cols>
  <sheetData>
    <row r="1" spans="1:11" ht="15.5" x14ac:dyDescent="0.35">
      <c r="A1" s="60" t="s">
        <v>115</v>
      </c>
      <c r="B1" s="61"/>
      <c r="C1" s="61"/>
      <c r="D1" s="61"/>
      <c r="E1" s="61"/>
      <c r="F1" s="61"/>
      <c r="G1" s="61"/>
      <c r="H1" s="61"/>
      <c r="I1" s="153" t="s">
        <v>153</v>
      </c>
      <c r="J1" s="61"/>
      <c r="K1" s="62"/>
    </row>
    <row r="2" spans="1:1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7" customHeight="1" x14ac:dyDescent="0.45">
      <c r="A3" s="60" t="s">
        <v>44</v>
      </c>
      <c r="B3" s="63"/>
      <c r="C3" s="64"/>
      <c r="D3" s="61"/>
      <c r="E3" s="61"/>
      <c r="F3" s="61"/>
      <c r="G3" s="61"/>
      <c r="H3" s="61"/>
      <c r="I3" s="61"/>
      <c r="J3" s="61"/>
      <c r="K3" s="62"/>
    </row>
    <row r="4" spans="1:11" ht="18.5" x14ac:dyDescent="0.45">
      <c r="A4" s="57"/>
      <c r="B4" s="57"/>
      <c r="C4" s="58"/>
      <c r="D4" s="58"/>
      <c r="E4" s="58"/>
      <c r="F4" s="58"/>
      <c r="G4" s="58"/>
      <c r="H4" s="58"/>
      <c r="I4" s="58"/>
      <c r="J4" s="58"/>
      <c r="K4" s="58"/>
    </row>
    <row r="5" spans="1:11" x14ac:dyDescent="0.3">
      <c r="A5" s="249" t="s">
        <v>45</v>
      </c>
      <c r="B5" s="250"/>
      <c r="C5" s="260"/>
      <c r="D5" s="260"/>
      <c r="E5" s="261"/>
      <c r="F5" s="59"/>
      <c r="G5" s="249" t="s">
        <v>46</v>
      </c>
      <c r="H5" s="250"/>
      <c r="I5" s="257"/>
      <c r="J5" s="258"/>
      <c r="K5" s="259"/>
    </row>
    <row r="6" spans="1:11" x14ac:dyDescent="0.3">
      <c r="A6" s="245" t="s">
        <v>47</v>
      </c>
      <c r="B6" s="246"/>
      <c r="C6" s="253"/>
      <c r="D6" s="253"/>
      <c r="E6" s="254"/>
      <c r="F6" s="59"/>
      <c r="G6" s="245" t="s">
        <v>47</v>
      </c>
      <c r="H6" s="246"/>
      <c r="I6" s="257"/>
      <c r="J6" s="258"/>
      <c r="K6" s="259"/>
    </row>
    <row r="7" spans="1:11" x14ac:dyDescent="0.3">
      <c r="A7" s="245" t="s">
        <v>48</v>
      </c>
      <c r="B7" s="246"/>
      <c r="C7" s="253"/>
      <c r="D7" s="253"/>
      <c r="E7" s="254"/>
      <c r="F7" s="59"/>
      <c r="G7" s="245" t="s">
        <v>48</v>
      </c>
      <c r="H7" s="246"/>
      <c r="I7" s="257"/>
      <c r="J7" s="258"/>
      <c r="K7" s="259"/>
    </row>
    <row r="8" spans="1:11" x14ac:dyDescent="0.3">
      <c r="A8" s="245" t="s">
        <v>49</v>
      </c>
      <c r="B8" s="246"/>
      <c r="C8" s="253"/>
      <c r="D8" s="253"/>
      <c r="E8" s="254"/>
      <c r="F8" s="59"/>
      <c r="G8" s="245" t="s">
        <v>49</v>
      </c>
      <c r="H8" s="246"/>
      <c r="I8" s="257"/>
      <c r="J8" s="258"/>
      <c r="K8" s="259"/>
    </row>
    <row r="9" spans="1:11" x14ac:dyDescent="0.3">
      <c r="A9" s="245" t="s">
        <v>50</v>
      </c>
      <c r="B9" s="246"/>
      <c r="C9" s="253"/>
      <c r="D9" s="253"/>
      <c r="E9" s="254"/>
      <c r="F9" s="59"/>
      <c r="G9" s="245" t="s">
        <v>50</v>
      </c>
      <c r="H9" s="246"/>
      <c r="I9" s="257"/>
      <c r="J9" s="258"/>
      <c r="K9" s="259"/>
    </row>
    <row r="10" spans="1:11" ht="14.25" customHeight="1" x14ac:dyDescent="0.3">
      <c r="A10" s="245" t="s">
        <v>51</v>
      </c>
      <c r="B10" s="246"/>
      <c r="C10" s="253"/>
      <c r="D10" s="253"/>
      <c r="E10" s="254"/>
      <c r="F10" s="59"/>
      <c r="G10" s="255" t="s">
        <v>51</v>
      </c>
      <c r="H10" s="256"/>
      <c r="I10" s="257"/>
      <c r="J10" s="258"/>
      <c r="K10" s="259"/>
    </row>
    <row r="11" spans="1:11" ht="14.25" customHeight="1" x14ac:dyDescent="0.3">
      <c r="A11" s="241" t="s">
        <v>123</v>
      </c>
      <c r="B11" s="242"/>
      <c r="C11" s="262"/>
      <c r="D11" s="262"/>
      <c r="E11" s="263"/>
      <c r="F11" s="59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7" customHeight="1" x14ac:dyDescent="0.45">
      <c r="A14" s="53" t="s">
        <v>38</v>
      </c>
      <c r="B14" s="54"/>
      <c r="C14" s="55"/>
      <c r="D14" s="55"/>
      <c r="E14" s="55"/>
      <c r="F14" s="55"/>
      <c r="G14" s="55"/>
      <c r="H14" s="55"/>
      <c r="I14" s="55"/>
      <c r="J14" s="55"/>
      <c r="K14" s="56"/>
    </row>
    <row r="15" spans="1:11" ht="18.5" x14ac:dyDescent="0.45">
      <c r="A15" s="57"/>
      <c r="B15" s="57"/>
      <c r="C15" s="58"/>
      <c r="D15" s="58"/>
      <c r="E15" s="58"/>
      <c r="F15" s="58"/>
      <c r="G15" s="58"/>
      <c r="H15" s="58"/>
      <c r="I15" s="58"/>
      <c r="J15" s="58"/>
      <c r="K15" s="58"/>
    </row>
    <row r="16" spans="1:11" ht="22" customHeight="1" x14ac:dyDescent="0.3">
      <c r="A16" s="245" t="s">
        <v>154</v>
      </c>
      <c r="B16" s="246"/>
      <c r="C16" s="251"/>
      <c r="D16" s="251"/>
      <c r="E16" s="252"/>
      <c r="F16" s="58"/>
      <c r="G16" s="58"/>
      <c r="H16" s="58"/>
      <c r="I16" s="58"/>
      <c r="J16" s="58"/>
      <c r="K16" s="58"/>
    </row>
    <row r="17" spans="1:16" ht="22.5" customHeight="1" x14ac:dyDescent="0.3">
      <c r="A17" s="245" t="s">
        <v>39</v>
      </c>
      <c r="B17" s="246"/>
      <c r="C17" s="247"/>
      <c r="D17" s="247"/>
      <c r="E17" s="248"/>
      <c r="F17" s="59"/>
      <c r="G17" s="249" t="s">
        <v>78</v>
      </c>
      <c r="H17" s="250"/>
      <c r="I17" s="251"/>
      <c r="J17" s="251"/>
      <c r="K17" s="252"/>
    </row>
    <row r="18" spans="1:16" ht="22.5" customHeight="1" x14ac:dyDescent="0.3">
      <c r="A18" s="245" t="s">
        <v>40</v>
      </c>
      <c r="B18" s="246"/>
      <c r="C18" s="247"/>
      <c r="D18" s="247"/>
      <c r="E18" s="248"/>
      <c r="F18" s="59"/>
      <c r="G18" s="245" t="s">
        <v>41</v>
      </c>
      <c r="H18" s="246"/>
      <c r="I18" s="247"/>
      <c r="J18" s="247"/>
      <c r="K18" s="248"/>
    </row>
    <row r="19" spans="1:16" ht="27" customHeight="1" x14ac:dyDescent="0.3">
      <c r="A19" s="241" t="s">
        <v>42</v>
      </c>
      <c r="B19" s="242"/>
      <c r="C19" s="243"/>
      <c r="D19" s="243"/>
      <c r="E19" s="244"/>
      <c r="F19" s="59"/>
      <c r="G19" s="241" t="s">
        <v>43</v>
      </c>
      <c r="H19" s="242"/>
      <c r="I19" s="243"/>
      <c r="J19" s="243"/>
      <c r="K19" s="244"/>
    </row>
    <row r="20" spans="1:16" x14ac:dyDescent="0.3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6" x14ac:dyDescent="0.3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6" ht="18.5" x14ac:dyDescent="0.45">
      <c r="A22" s="53" t="s">
        <v>131</v>
      </c>
      <c r="B22" s="54"/>
      <c r="C22" s="55"/>
      <c r="D22" s="55"/>
      <c r="E22" s="55"/>
      <c r="F22" s="55"/>
      <c r="G22" s="55"/>
      <c r="H22" s="55"/>
      <c r="I22" s="55"/>
      <c r="J22" s="55"/>
      <c r="K22" s="56"/>
      <c r="L22" s="65"/>
      <c r="M22" s="58"/>
      <c r="N22" s="58"/>
      <c r="O22" s="65"/>
      <c r="P22" s="65"/>
    </row>
    <row r="23" spans="1:16" ht="19.5" customHeight="1" x14ac:dyDescent="0.45">
      <c r="A23" s="57"/>
      <c r="B23" s="57"/>
      <c r="C23" s="58"/>
      <c r="D23" s="58"/>
      <c r="E23" s="58"/>
      <c r="F23" s="1"/>
      <c r="G23" s="1"/>
      <c r="H23" s="1"/>
      <c r="I23" s="1"/>
      <c r="J23" s="1"/>
      <c r="K23" s="1"/>
      <c r="L23" s="58"/>
      <c r="M23" s="58"/>
      <c r="N23" s="58"/>
      <c r="O23" s="65"/>
      <c r="P23" s="65"/>
    </row>
    <row r="24" spans="1:16" ht="27.5" customHeight="1" x14ac:dyDescent="0.3">
      <c r="A24" s="249" t="s">
        <v>52</v>
      </c>
      <c r="B24" s="250"/>
      <c r="C24" s="251"/>
      <c r="D24" s="251"/>
      <c r="E24" s="252"/>
      <c r="F24" s="1"/>
      <c r="G24" s="1"/>
      <c r="H24" s="1"/>
      <c r="I24" s="1"/>
      <c r="J24" s="1"/>
      <c r="K24" s="1"/>
      <c r="L24" s="58"/>
      <c r="M24" s="66"/>
      <c r="N24" s="66"/>
      <c r="O24" s="65"/>
      <c r="P24" s="65"/>
    </row>
    <row r="25" spans="1:16" ht="27" customHeight="1" x14ac:dyDescent="0.3">
      <c r="A25" s="245" t="s">
        <v>47</v>
      </c>
      <c r="B25" s="246"/>
      <c r="C25" s="247"/>
      <c r="D25" s="247"/>
      <c r="E25" s="248"/>
      <c r="F25" s="1"/>
      <c r="G25" s="1"/>
      <c r="H25" s="1"/>
      <c r="I25" s="1"/>
      <c r="J25" s="1"/>
      <c r="K25" s="1"/>
      <c r="L25" s="66"/>
      <c r="M25" s="66"/>
      <c r="N25" s="66"/>
      <c r="O25" s="65"/>
      <c r="P25" s="65"/>
    </row>
    <row r="26" spans="1:16" ht="27.5" customHeight="1" x14ac:dyDescent="0.3">
      <c r="A26" s="241" t="s">
        <v>123</v>
      </c>
      <c r="B26" s="242"/>
      <c r="C26" s="243"/>
      <c r="D26" s="243"/>
      <c r="E26" s="244"/>
      <c r="F26" s="1"/>
      <c r="G26" s="1"/>
      <c r="H26" s="1"/>
      <c r="I26" s="1"/>
      <c r="J26" s="1"/>
      <c r="K26" s="1"/>
      <c r="L26" s="66"/>
      <c r="M26" s="66"/>
      <c r="N26" s="66"/>
      <c r="O26" s="65"/>
      <c r="P26" s="65"/>
    </row>
    <row r="27" spans="1:16" ht="15.75" customHeight="1" x14ac:dyDescent="0.45">
      <c r="A27" s="57"/>
      <c r="B27" s="57"/>
      <c r="C27" s="58"/>
      <c r="D27" s="58"/>
      <c r="E27" s="58"/>
      <c r="F27" s="1"/>
      <c r="G27" s="1"/>
      <c r="H27" s="1"/>
      <c r="I27" s="1"/>
      <c r="J27" s="1"/>
      <c r="K27" s="1"/>
      <c r="L27" s="66"/>
      <c r="M27" s="66"/>
      <c r="N27" s="66"/>
      <c r="O27" s="65"/>
      <c r="P27" s="65"/>
    </row>
    <row r="28" spans="1:16" ht="28" customHeight="1" x14ac:dyDescent="0.3">
      <c r="A28" s="249" t="s">
        <v>52</v>
      </c>
      <c r="B28" s="250"/>
      <c r="C28" s="251"/>
      <c r="D28" s="251"/>
      <c r="E28" s="252"/>
      <c r="F28" s="1"/>
      <c r="G28" s="1"/>
      <c r="H28" s="1"/>
      <c r="I28" s="1"/>
      <c r="J28" s="1"/>
      <c r="K28" s="1"/>
      <c r="L28" s="66"/>
      <c r="M28" s="65"/>
      <c r="N28" s="65"/>
      <c r="O28" s="65"/>
      <c r="P28" s="65"/>
    </row>
    <row r="29" spans="1:16" ht="27.75" customHeight="1" x14ac:dyDescent="0.3">
      <c r="A29" s="245" t="s">
        <v>47</v>
      </c>
      <c r="B29" s="246"/>
      <c r="C29" s="247"/>
      <c r="D29" s="247"/>
      <c r="E29" s="248"/>
      <c r="F29" s="1"/>
      <c r="G29" s="1"/>
      <c r="H29" s="1"/>
      <c r="I29" s="1"/>
      <c r="J29" s="1"/>
      <c r="K29" s="1"/>
      <c r="L29" s="65"/>
      <c r="M29" s="65"/>
      <c r="N29" s="65"/>
      <c r="O29" s="65"/>
      <c r="P29" s="65"/>
    </row>
    <row r="30" spans="1:16" ht="27.5" customHeight="1" x14ac:dyDescent="0.3">
      <c r="A30" s="241" t="s">
        <v>123</v>
      </c>
      <c r="B30" s="242"/>
      <c r="C30" s="243"/>
      <c r="D30" s="243"/>
      <c r="E30" s="244"/>
      <c r="F30" s="1"/>
      <c r="G30" s="1"/>
      <c r="H30" s="1"/>
      <c r="I30" s="1"/>
      <c r="J30" s="1"/>
      <c r="K30" s="1"/>
      <c r="L30" s="66"/>
      <c r="M30" s="66"/>
      <c r="N30" s="66"/>
      <c r="O30" s="65"/>
      <c r="P30" s="65"/>
    </row>
    <row r="31" spans="1:1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6" ht="28" customHeight="1" x14ac:dyDescent="0.3">
      <c r="A32" s="249" t="s">
        <v>52</v>
      </c>
      <c r="B32" s="250"/>
      <c r="C32" s="251"/>
      <c r="D32" s="251"/>
      <c r="E32" s="252"/>
      <c r="F32" s="1"/>
      <c r="G32" s="1"/>
      <c r="H32" s="1"/>
      <c r="I32" s="1"/>
      <c r="J32" s="1"/>
      <c r="K32" s="1"/>
    </row>
    <row r="33" spans="1:16" ht="28" customHeight="1" x14ac:dyDescent="0.3">
      <c r="A33" s="245" t="s">
        <v>47</v>
      </c>
      <c r="B33" s="246"/>
      <c r="C33" s="247"/>
      <c r="D33" s="247"/>
      <c r="E33" s="248"/>
      <c r="F33" s="1"/>
      <c r="G33" s="1"/>
      <c r="H33" s="1"/>
      <c r="I33" s="1"/>
      <c r="J33" s="1"/>
      <c r="K33" s="1"/>
    </row>
    <row r="34" spans="1:16" ht="27.5" customHeight="1" x14ac:dyDescent="0.3">
      <c r="A34" s="241" t="s">
        <v>123</v>
      </c>
      <c r="B34" s="242"/>
      <c r="C34" s="243"/>
      <c r="D34" s="243"/>
      <c r="E34" s="244"/>
      <c r="F34" s="1"/>
      <c r="G34" s="1"/>
      <c r="H34" s="1"/>
      <c r="I34" s="1"/>
      <c r="J34" s="1"/>
      <c r="K34" s="1"/>
      <c r="L34" s="66"/>
      <c r="M34" s="66"/>
      <c r="N34" s="66"/>
      <c r="O34" s="65"/>
      <c r="P34" s="65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6" ht="27.5" customHeight="1" x14ac:dyDescent="0.3">
      <c r="A36" s="249" t="s">
        <v>52</v>
      </c>
      <c r="B36" s="250"/>
      <c r="C36" s="251"/>
      <c r="D36" s="251"/>
      <c r="E36" s="252"/>
      <c r="F36" s="1"/>
      <c r="G36" s="1"/>
      <c r="H36" s="1"/>
      <c r="I36" s="1"/>
      <c r="J36" s="1"/>
      <c r="K36" s="1"/>
    </row>
    <row r="37" spans="1:16" ht="27" customHeight="1" x14ac:dyDescent="0.3">
      <c r="A37" s="245" t="s">
        <v>47</v>
      </c>
      <c r="B37" s="246"/>
      <c r="C37" s="247"/>
      <c r="D37" s="247"/>
      <c r="E37" s="248"/>
      <c r="F37" s="1"/>
      <c r="G37" s="1"/>
      <c r="H37" s="1"/>
      <c r="I37" s="1"/>
      <c r="J37" s="1"/>
      <c r="K37" s="1"/>
    </row>
    <row r="38" spans="1:16" ht="27.5" customHeight="1" x14ac:dyDescent="0.3">
      <c r="A38" s="241" t="s">
        <v>123</v>
      </c>
      <c r="B38" s="242"/>
      <c r="C38" s="243"/>
      <c r="D38" s="243"/>
      <c r="E38" s="244"/>
      <c r="F38" s="1"/>
      <c r="G38" s="1"/>
      <c r="H38" s="1"/>
      <c r="I38" s="1"/>
      <c r="J38" s="1"/>
      <c r="K38" s="1"/>
      <c r="L38" s="66"/>
      <c r="M38" s="66"/>
      <c r="N38" s="66"/>
      <c r="O38" s="65"/>
      <c r="P38" s="65"/>
    </row>
    <row r="39" spans="1:1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6" ht="27.75" customHeight="1" x14ac:dyDescent="0.3">
      <c r="A40" s="249" t="s">
        <v>52</v>
      </c>
      <c r="B40" s="250"/>
      <c r="C40" s="251"/>
      <c r="D40" s="251"/>
      <c r="E40" s="252"/>
      <c r="F40" s="1"/>
      <c r="G40" s="1"/>
      <c r="H40" s="1"/>
      <c r="I40" s="1"/>
      <c r="J40" s="1"/>
      <c r="K40" s="1"/>
    </row>
    <row r="41" spans="1:16" ht="27.75" customHeight="1" x14ac:dyDescent="0.3">
      <c r="A41" s="245" t="s">
        <v>47</v>
      </c>
      <c r="B41" s="246"/>
      <c r="C41" s="247"/>
      <c r="D41" s="247"/>
      <c r="E41" s="248"/>
      <c r="F41" s="1"/>
      <c r="G41" s="1"/>
      <c r="H41" s="1"/>
      <c r="I41" s="1"/>
      <c r="J41" s="1"/>
      <c r="K41" s="1"/>
    </row>
    <row r="42" spans="1:16" ht="27.5" customHeight="1" x14ac:dyDescent="0.3">
      <c r="A42" s="241" t="s">
        <v>123</v>
      </c>
      <c r="B42" s="242"/>
      <c r="C42" s="243"/>
      <c r="D42" s="243"/>
      <c r="E42" s="244"/>
      <c r="F42" s="1"/>
      <c r="G42" s="1"/>
      <c r="H42" s="1"/>
      <c r="I42" s="1"/>
      <c r="J42" s="1"/>
      <c r="K42" s="1"/>
      <c r="L42" s="66"/>
      <c r="M42" s="66"/>
      <c r="N42" s="66"/>
      <c r="O42" s="65"/>
      <c r="P42" s="65"/>
    </row>
    <row r="43" spans="1:1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6" ht="27.75" customHeight="1" x14ac:dyDescent="0.3">
      <c r="A44" s="249" t="s">
        <v>52</v>
      </c>
      <c r="B44" s="250"/>
      <c r="C44" s="251"/>
      <c r="D44" s="251"/>
      <c r="E44" s="252"/>
      <c r="F44" s="1"/>
      <c r="G44" s="1"/>
      <c r="H44" s="1"/>
      <c r="I44" s="1"/>
      <c r="J44" s="1"/>
      <c r="K44" s="1"/>
    </row>
    <row r="45" spans="1:16" ht="27.5" customHeight="1" x14ac:dyDescent="0.3">
      <c r="A45" s="245" t="s">
        <v>47</v>
      </c>
      <c r="B45" s="246"/>
      <c r="C45" s="247"/>
      <c r="D45" s="247"/>
      <c r="E45" s="248"/>
      <c r="F45" s="1"/>
      <c r="G45" s="1"/>
      <c r="H45" s="1"/>
      <c r="I45" s="1"/>
      <c r="J45" s="1"/>
      <c r="K45" s="1"/>
    </row>
    <row r="46" spans="1:16" ht="27" customHeight="1" x14ac:dyDescent="0.3">
      <c r="A46" s="241" t="s">
        <v>123</v>
      </c>
      <c r="B46" s="242"/>
      <c r="C46" s="243"/>
      <c r="D46" s="243"/>
      <c r="E46" s="244"/>
      <c r="F46" s="1"/>
      <c r="G46" s="1"/>
      <c r="H46" s="1"/>
      <c r="I46" s="1"/>
      <c r="J46" s="1"/>
      <c r="K46" s="1"/>
      <c r="L46" s="66"/>
      <c r="M46" s="66"/>
      <c r="N46" s="66"/>
      <c r="O46" s="65"/>
      <c r="P46" s="65"/>
    </row>
  </sheetData>
  <mergeCells count="76">
    <mergeCell ref="A16:B16"/>
    <mergeCell ref="C16:E16"/>
    <mergeCell ref="I8:K8"/>
    <mergeCell ref="I7:K7"/>
    <mergeCell ref="I6:K6"/>
    <mergeCell ref="A7:B7"/>
    <mergeCell ref="C7:E7"/>
    <mergeCell ref="G7:H7"/>
    <mergeCell ref="A8:B8"/>
    <mergeCell ref="C8:E8"/>
    <mergeCell ref="G8:H8"/>
    <mergeCell ref="I9:K9"/>
    <mergeCell ref="I10:K10"/>
    <mergeCell ref="A11:B11"/>
    <mergeCell ref="C11:E11"/>
    <mergeCell ref="A9:B9"/>
    <mergeCell ref="I5:K5"/>
    <mergeCell ref="A5:B5"/>
    <mergeCell ref="C5:E5"/>
    <mergeCell ref="G5:H5"/>
    <mergeCell ref="A6:B6"/>
    <mergeCell ref="C6:E6"/>
    <mergeCell ref="G6:H6"/>
    <mergeCell ref="C25:E25"/>
    <mergeCell ref="A28:B28"/>
    <mergeCell ref="C28:E28"/>
    <mergeCell ref="A29:B29"/>
    <mergeCell ref="C29:E29"/>
    <mergeCell ref="I19:K19"/>
    <mergeCell ref="I17:K17"/>
    <mergeCell ref="I18:K18"/>
    <mergeCell ref="A45:B45"/>
    <mergeCell ref="C45:E45"/>
    <mergeCell ref="A26:B26"/>
    <mergeCell ref="C26:E26"/>
    <mergeCell ref="A42:B42"/>
    <mergeCell ref="C42:E42"/>
    <mergeCell ref="A41:B41"/>
    <mergeCell ref="C41:E41"/>
    <mergeCell ref="C33:E33"/>
    <mergeCell ref="A36:B36"/>
    <mergeCell ref="C36:E36"/>
    <mergeCell ref="A33:B33"/>
    <mergeCell ref="A25:B25"/>
    <mergeCell ref="C9:E9"/>
    <mergeCell ref="G9:H9"/>
    <mergeCell ref="A10:B10"/>
    <mergeCell ref="C10:E10"/>
    <mergeCell ref="G10:H10"/>
    <mergeCell ref="A24:B24"/>
    <mergeCell ref="C24:E24"/>
    <mergeCell ref="A17:B17"/>
    <mergeCell ref="C17:E17"/>
    <mergeCell ref="G17:H17"/>
    <mergeCell ref="A18:B18"/>
    <mergeCell ref="C18:E18"/>
    <mergeCell ref="G18:H18"/>
    <mergeCell ref="A19:B19"/>
    <mergeCell ref="C19:E19"/>
    <mergeCell ref="G19:H19"/>
    <mergeCell ref="A46:B46"/>
    <mergeCell ref="C46:E46"/>
    <mergeCell ref="A30:B30"/>
    <mergeCell ref="C30:E30"/>
    <mergeCell ref="A34:B34"/>
    <mergeCell ref="C34:E34"/>
    <mergeCell ref="A38:B38"/>
    <mergeCell ref="C38:E38"/>
    <mergeCell ref="A37:B37"/>
    <mergeCell ref="C37:E37"/>
    <mergeCell ref="A40:B40"/>
    <mergeCell ref="C40:E40"/>
    <mergeCell ref="A32:B32"/>
    <mergeCell ref="C32:E32"/>
    <mergeCell ref="A44:B44"/>
    <mergeCell ref="C44:E44"/>
  </mergeCells>
  <conditionalFormatting sqref="A5:A11">
    <cfRule type="expression" dxfId="18" priority="28" stopIfTrue="1">
      <formula>"OM($E$17&gt;0 och $E$16=0)"</formula>
    </cfRule>
  </conditionalFormatting>
  <conditionalFormatting sqref="A16:A19">
    <cfRule type="expression" dxfId="17" priority="32" stopIfTrue="1">
      <formula>"OM($E$17&gt;0 och $E$16=0)"</formula>
    </cfRule>
  </conditionalFormatting>
  <conditionalFormatting sqref="A24:A26">
    <cfRule type="expression" dxfId="16" priority="11" stopIfTrue="1">
      <formula>"OM($E$17&gt;0 och $E$16=0)"</formula>
    </cfRule>
  </conditionalFormatting>
  <conditionalFormatting sqref="A28:A30">
    <cfRule type="expression" dxfId="15" priority="5" stopIfTrue="1">
      <formula>"OM($E$17&gt;0 och $E$16=0)"</formula>
    </cfRule>
  </conditionalFormatting>
  <conditionalFormatting sqref="A32:A34">
    <cfRule type="expression" dxfId="14" priority="4" stopIfTrue="1">
      <formula>"OM($E$17&gt;0 och $E$16=0)"</formula>
    </cfRule>
  </conditionalFormatting>
  <conditionalFormatting sqref="A36:A38">
    <cfRule type="expression" dxfId="13" priority="3" stopIfTrue="1">
      <formula>"OM($E$17&gt;0 och $E$16=0)"</formula>
    </cfRule>
  </conditionalFormatting>
  <conditionalFormatting sqref="A40:A42">
    <cfRule type="expression" dxfId="12" priority="2" stopIfTrue="1">
      <formula>"OM($E$17&gt;0 och $E$16=0)"</formula>
    </cfRule>
  </conditionalFormatting>
  <conditionalFormatting sqref="A44:A46">
    <cfRule type="expression" dxfId="11" priority="1" stopIfTrue="1">
      <formula>"OM($E$17&gt;0 och $E$16=0)"</formula>
    </cfRule>
  </conditionalFormatting>
  <conditionalFormatting sqref="G5:G10">
    <cfRule type="expression" dxfId="10" priority="29" stopIfTrue="1">
      <formula>"OM($E$17&gt;0 och $E$16=0)"</formula>
    </cfRule>
  </conditionalFormatting>
  <conditionalFormatting sqref="G17:G19">
    <cfRule type="expression" dxfId="9" priority="30" stopIfTrue="1">
      <formula>"OM($E$17&gt;0 och $E$16=0)"</formula>
    </cfRule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topLeftCell="A10" zoomScaleNormal="100" workbookViewId="0">
      <selection activeCell="E6" sqref="E6"/>
    </sheetView>
  </sheetViews>
  <sheetFormatPr defaultRowHeight="13" x14ac:dyDescent="0.3"/>
  <cols>
    <col min="1" max="1" width="68.5" customWidth="1"/>
    <col min="2" max="2" width="14.5" customWidth="1"/>
    <col min="3" max="3" width="14.19921875" customWidth="1"/>
    <col min="4" max="4" width="43" customWidth="1"/>
    <col min="5" max="5" width="45" customWidth="1"/>
  </cols>
  <sheetData>
    <row r="1" spans="1:13" ht="26.25" customHeight="1" x14ac:dyDescent="0.3">
      <c r="A1" s="268" t="s">
        <v>116</v>
      </c>
      <c r="B1" s="269"/>
      <c r="C1" s="269"/>
      <c r="D1" s="269"/>
    </row>
    <row r="2" spans="1:13" x14ac:dyDescent="0.3">
      <c r="A2" s="268" t="s">
        <v>132</v>
      </c>
      <c r="B2" s="269"/>
      <c r="C2" s="269"/>
      <c r="D2" s="269"/>
    </row>
    <row r="3" spans="1:13" ht="26.25" customHeight="1" x14ac:dyDescent="0.3">
      <c r="A3" s="268" t="s">
        <v>137</v>
      </c>
      <c r="B3" s="269"/>
      <c r="C3" s="269"/>
      <c r="D3" s="269"/>
    </row>
    <row r="5" spans="1:13" ht="42" customHeight="1" thickBot="1" x14ac:dyDescent="0.35">
      <c r="A5" s="82" t="s">
        <v>6</v>
      </c>
      <c r="B5" s="83" t="s">
        <v>11</v>
      </c>
      <c r="C5" s="83" t="s">
        <v>12</v>
      </c>
      <c r="D5" s="155" t="s">
        <v>183</v>
      </c>
      <c r="E5" s="218"/>
      <c r="F5" s="65"/>
      <c r="G5" s="65"/>
      <c r="H5" s="65"/>
      <c r="I5" s="65"/>
      <c r="J5" s="65"/>
      <c r="K5" s="65"/>
      <c r="L5" s="65"/>
      <c r="M5" s="65"/>
    </row>
    <row r="6" spans="1:13" ht="52.5" thickBot="1" x14ac:dyDescent="0.35">
      <c r="A6" s="81" t="s">
        <v>118</v>
      </c>
      <c r="B6" s="103"/>
      <c r="C6" s="103"/>
      <c r="D6" s="103"/>
    </row>
    <row r="7" spans="1:13" ht="17.5" customHeight="1" thickBot="1" x14ac:dyDescent="0.35">
      <c r="A7" s="126" t="s">
        <v>200</v>
      </c>
      <c r="B7" s="104"/>
      <c r="C7" s="104"/>
      <c r="D7" s="103"/>
      <c r="E7" s="8" t="s">
        <v>214</v>
      </c>
    </row>
    <row r="8" spans="1:13" ht="26.5" thickBot="1" x14ac:dyDescent="0.35">
      <c r="A8" s="81" t="s">
        <v>10</v>
      </c>
      <c r="B8" s="104"/>
      <c r="C8" s="104"/>
      <c r="D8" s="103"/>
    </row>
    <row r="10" spans="1:13" ht="16" thickBot="1" x14ac:dyDescent="0.35">
      <c r="A10" s="82" t="s">
        <v>13</v>
      </c>
      <c r="B10" s="83" t="s">
        <v>11</v>
      </c>
      <c r="C10" s="83" t="s">
        <v>12</v>
      </c>
      <c r="D10" s="83" t="s">
        <v>182</v>
      </c>
    </row>
    <row r="11" spans="1:13" ht="26.5" thickBot="1" x14ac:dyDescent="0.35">
      <c r="A11" s="81" t="s">
        <v>124</v>
      </c>
      <c r="B11" s="103"/>
      <c r="C11" s="103"/>
      <c r="D11" s="103"/>
    </row>
    <row r="12" spans="1:13" ht="26.5" thickBot="1" x14ac:dyDescent="0.35">
      <c r="A12" s="81" t="s">
        <v>125</v>
      </c>
      <c r="B12" s="104"/>
      <c r="C12" s="104"/>
      <c r="D12" s="103"/>
    </row>
    <row r="13" spans="1:13" ht="13.5" thickBot="1" x14ac:dyDescent="0.35">
      <c r="A13" s="81" t="s">
        <v>155</v>
      </c>
      <c r="B13" s="104"/>
      <c r="C13" s="104"/>
      <c r="D13" s="103"/>
    </row>
    <row r="14" spans="1:13" ht="13.5" thickBot="1" x14ac:dyDescent="0.35">
      <c r="A14" s="81" t="s">
        <v>156</v>
      </c>
      <c r="B14" s="104"/>
      <c r="C14" s="104"/>
      <c r="D14" s="103"/>
    </row>
    <row r="15" spans="1:13" s="65" customFormat="1" ht="13.5" thickBot="1" x14ac:dyDescent="0.35">
      <c r="A15" s="154" t="s">
        <v>194</v>
      </c>
      <c r="B15" s="103"/>
      <c r="C15" s="103"/>
      <c r="D15" s="103"/>
    </row>
    <row r="18" spans="1:4" ht="16" thickBot="1" x14ac:dyDescent="0.35">
      <c r="A18" s="84" t="s">
        <v>79</v>
      </c>
      <c r="B18" s="267" t="s">
        <v>80</v>
      </c>
      <c r="C18" s="267"/>
      <c r="D18" s="267"/>
    </row>
    <row r="19" spans="1:4" ht="13.5" thickBot="1" x14ac:dyDescent="0.35">
      <c r="A19" s="81" t="s">
        <v>81</v>
      </c>
      <c r="B19" s="270"/>
      <c r="C19" s="271"/>
      <c r="D19" s="272"/>
    </row>
    <row r="20" spans="1:4" ht="13.5" thickBot="1" x14ac:dyDescent="0.35">
      <c r="A20" s="81" t="s">
        <v>82</v>
      </c>
      <c r="B20" s="264"/>
      <c r="C20" s="265"/>
      <c r="D20" s="266"/>
    </row>
    <row r="21" spans="1:4" ht="13.5" thickBot="1" x14ac:dyDescent="0.35">
      <c r="A21" s="81" t="s">
        <v>83</v>
      </c>
      <c r="B21" s="264"/>
      <c r="C21" s="265"/>
      <c r="D21" s="266"/>
    </row>
    <row r="22" spans="1:4" ht="13.5" thickBot="1" x14ac:dyDescent="0.35">
      <c r="A22" s="81" t="s">
        <v>88</v>
      </c>
      <c r="B22" s="264"/>
      <c r="C22" s="265"/>
      <c r="D22" s="266"/>
    </row>
    <row r="23" spans="1:4" ht="13.5" thickBot="1" x14ac:dyDescent="0.35">
      <c r="A23" s="81" t="s">
        <v>121</v>
      </c>
      <c r="B23" s="121"/>
      <c r="C23" s="122"/>
      <c r="D23" s="123"/>
    </row>
    <row r="24" spans="1:4" ht="13.5" thickBot="1" x14ac:dyDescent="0.35">
      <c r="A24" s="81" t="s">
        <v>87</v>
      </c>
      <c r="B24" s="264"/>
      <c r="C24" s="265"/>
      <c r="D24" s="266"/>
    </row>
    <row r="25" spans="1:4" ht="13.5" thickBot="1" x14ac:dyDescent="0.35">
      <c r="A25" s="81" t="s">
        <v>84</v>
      </c>
      <c r="B25" s="264"/>
      <c r="C25" s="265"/>
      <c r="D25" s="266"/>
    </row>
    <row r="26" spans="1:4" ht="13.5" thickBot="1" x14ac:dyDescent="0.35">
      <c r="A26" s="81" t="s">
        <v>85</v>
      </c>
      <c r="B26" s="264"/>
      <c r="C26" s="265"/>
      <c r="D26" s="266"/>
    </row>
    <row r="30" spans="1:4" ht="16" thickBot="1" x14ac:dyDescent="0.35">
      <c r="A30" s="84" t="s">
        <v>93</v>
      </c>
      <c r="B30" s="83" t="s">
        <v>11</v>
      </c>
      <c r="C30" s="83" t="s">
        <v>12</v>
      </c>
      <c r="D30" s="83" t="s">
        <v>86</v>
      </c>
    </row>
    <row r="31" spans="1:4" ht="13.5" thickBot="1" x14ac:dyDescent="0.35">
      <c r="A31" s="81" t="s">
        <v>113</v>
      </c>
      <c r="B31" s="103"/>
      <c r="C31" s="103"/>
      <c r="D31" s="103"/>
    </row>
    <row r="32" spans="1:4" ht="13.5" thickBot="1" x14ac:dyDescent="0.35">
      <c r="A32" s="81" t="s">
        <v>119</v>
      </c>
      <c r="B32" s="104"/>
      <c r="C32" s="104"/>
      <c r="D32" s="103"/>
    </row>
    <row r="33" spans="1:4" ht="13.5" thickBot="1" x14ac:dyDescent="0.35">
      <c r="A33" s="156" t="s">
        <v>158</v>
      </c>
      <c r="B33" s="103"/>
      <c r="C33" s="103"/>
      <c r="D33" s="103"/>
    </row>
    <row r="34" spans="1:4" ht="13.5" thickBot="1" x14ac:dyDescent="0.35">
      <c r="A34" s="156" t="s">
        <v>159</v>
      </c>
      <c r="B34" s="103"/>
      <c r="C34" s="103"/>
      <c r="D34" s="103"/>
    </row>
    <row r="35" spans="1:4" ht="13.5" thickBot="1" x14ac:dyDescent="0.35">
      <c r="A35" s="156" t="s">
        <v>157</v>
      </c>
      <c r="B35" s="103"/>
      <c r="C35" s="103"/>
      <c r="D35" s="103"/>
    </row>
    <row r="36" spans="1:4" s="125" customFormat="1" ht="13.5" thickBot="1" x14ac:dyDescent="0.35">
      <c r="A36" s="126" t="s">
        <v>120</v>
      </c>
      <c r="B36" s="103"/>
      <c r="C36" s="103"/>
      <c r="D36" s="103"/>
    </row>
    <row r="37" spans="1:4" ht="13.5" thickBot="1" x14ac:dyDescent="0.35">
      <c r="A37" s="81" t="s">
        <v>114</v>
      </c>
      <c r="B37" s="103"/>
      <c r="C37" s="103"/>
      <c r="D37" s="103"/>
    </row>
  </sheetData>
  <mergeCells count="11">
    <mergeCell ref="B26:D26"/>
    <mergeCell ref="B18:D18"/>
    <mergeCell ref="A1:D1"/>
    <mergeCell ref="A3:D3"/>
    <mergeCell ref="A2:D2"/>
    <mergeCell ref="B19:D19"/>
    <mergeCell ref="B20:D20"/>
    <mergeCell ref="B21:D21"/>
    <mergeCell ref="B22:D22"/>
    <mergeCell ref="B24:D24"/>
    <mergeCell ref="B25:D25"/>
  </mergeCells>
  <pageMargins left="0.70866141732283472" right="0.70866141732283472" top="0.74803149606299213" bottom="0.74803149606299213" header="0.31496062992125984" footer="0.31496062992125984"/>
  <pageSetup paperSize="8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topLeftCell="A33" zoomScale="115" zoomScaleNormal="115" workbookViewId="0">
      <selection activeCell="F41" sqref="F41"/>
    </sheetView>
  </sheetViews>
  <sheetFormatPr defaultColWidth="9.296875" defaultRowHeight="13" x14ac:dyDescent="0.3"/>
  <cols>
    <col min="1" max="1" width="43.19921875" customWidth="1"/>
    <col min="2" max="2" width="20.3984375" customWidth="1"/>
    <col min="3" max="3" width="16.69921875" customWidth="1"/>
    <col min="4" max="4" width="23.69921875" customWidth="1"/>
    <col min="5" max="5" width="22.19921875" customWidth="1"/>
    <col min="6" max="6" width="26.796875" style="215" customWidth="1"/>
  </cols>
  <sheetData>
    <row r="1" spans="1:6" ht="35.25" customHeight="1" x14ac:dyDescent="0.35">
      <c r="A1" s="15" t="s">
        <v>117</v>
      </c>
      <c r="B1" s="3"/>
      <c r="C1" s="3"/>
      <c r="D1" s="3"/>
      <c r="E1" s="3"/>
      <c r="F1" s="152"/>
    </row>
    <row r="2" spans="1:6" ht="17.25" customHeight="1" x14ac:dyDescent="0.35">
      <c r="A2" s="14" t="s">
        <v>8</v>
      </c>
      <c r="B2" s="2"/>
      <c r="C2" s="2"/>
      <c r="D2" s="2"/>
      <c r="E2" s="2"/>
      <c r="F2" s="4"/>
    </row>
    <row r="3" spans="1:6" ht="14.25" customHeight="1" x14ac:dyDescent="0.35">
      <c r="A3" s="163" t="s">
        <v>161</v>
      </c>
      <c r="B3" s="164"/>
      <c r="C3" s="164"/>
      <c r="D3" s="164"/>
      <c r="E3" s="165"/>
      <c r="F3" s="204"/>
    </row>
    <row r="4" spans="1:6" ht="14.25" customHeight="1" x14ac:dyDescent="0.3">
      <c r="A4" s="162" t="s">
        <v>146</v>
      </c>
      <c r="B4" s="166"/>
      <c r="C4" s="166"/>
      <c r="D4" s="166"/>
      <c r="E4" s="167"/>
      <c r="F4" s="204"/>
    </row>
    <row r="5" spans="1:6" ht="14.25" customHeight="1" x14ac:dyDescent="0.3">
      <c r="A5" s="168" t="s">
        <v>215</v>
      </c>
      <c r="B5" s="169"/>
      <c r="C5" s="169"/>
      <c r="D5" s="169"/>
      <c r="E5" s="170"/>
      <c r="F5" s="204"/>
    </row>
    <row r="6" spans="1:6" ht="14.25" customHeight="1" x14ac:dyDescent="0.3">
      <c r="B6" s="1"/>
      <c r="C6" s="1"/>
      <c r="D6" s="1"/>
      <c r="E6" s="1"/>
      <c r="F6" s="204"/>
    </row>
    <row r="7" spans="1:6" ht="14.25" customHeight="1" x14ac:dyDescent="0.35">
      <c r="A7" s="171" t="s">
        <v>160</v>
      </c>
      <c r="B7" s="172"/>
      <c r="C7" s="172"/>
      <c r="D7" s="172"/>
      <c r="E7" s="173"/>
      <c r="F7" s="204"/>
    </row>
    <row r="8" spans="1:6" ht="14.25" customHeight="1" x14ac:dyDescent="0.35">
      <c r="A8" s="174" t="s">
        <v>147</v>
      </c>
      <c r="B8" s="175"/>
      <c r="C8" s="175"/>
      <c r="D8" s="175"/>
      <c r="E8" s="176"/>
      <c r="F8" s="204"/>
    </row>
    <row r="9" spans="1:6" ht="14.25" customHeight="1" x14ac:dyDescent="0.3">
      <c r="A9" s="137"/>
      <c r="B9" s="19"/>
      <c r="C9" s="19"/>
      <c r="D9" s="19"/>
      <c r="E9" s="19"/>
      <c r="F9" s="205"/>
    </row>
    <row r="10" spans="1:6" ht="47.25" customHeight="1" x14ac:dyDescent="0.3">
      <c r="A10" s="44"/>
      <c r="B10" s="45" t="s">
        <v>148</v>
      </c>
      <c r="C10" s="45" t="s">
        <v>9</v>
      </c>
      <c r="D10" s="45" t="s">
        <v>130</v>
      </c>
      <c r="E10" s="45" t="s">
        <v>9</v>
      </c>
      <c r="F10" s="46" t="s">
        <v>149</v>
      </c>
    </row>
    <row r="11" spans="1:6" ht="24" customHeight="1" x14ac:dyDescent="0.3">
      <c r="A11" s="179"/>
      <c r="B11" s="180" t="s">
        <v>3</v>
      </c>
      <c r="C11" s="181"/>
      <c r="D11" s="182" t="s">
        <v>139</v>
      </c>
      <c r="E11" s="183"/>
      <c r="F11" s="206"/>
    </row>
    <row r="12" spans="1:6" ht="66.5" customHeight="1" x14ac:dyDescent="0.25">
      <c r="A12" s="51" t="s">
        <v>216</v>
      </c>
      <c r="B12" s="141"/>
      <c r="C12" s="109"/>
      <c r="D12" s="140"/>
      <c r="E12" s="140"/>
      <c r="F12" s="207">
        <f>B12*D12</f>
        <v>0</v>
      </c>
    </row>
    <row r="13" spans="1:6" ht="21" x14ac:dyDescent="0.25">
      <c r="A13" s="179"/>
      <c r="B13" s="180" t="s">
        <v>142</v>
      </c>
      <c r="C13" s="184"/>
      <c r="D13" s="182" t="s">
        <v>140</v>
      </c>
      <c r="E13" s="185"/>
      <c r="F13" s="186"/>
    </row>
    <row r="14" spans="1:6" ht="31.5" x14ac:dyDescent="0.25">
      <c r="A14" s="51" t="s">
        <v>162</v>
      </c>
      <c r="B14" s="141"/>
      <c r="C14" s="109"/>
      <c r="D14" s="140"/>
      <c r="E14" s="140"/>
      <c r="F14" s="208">
        <f>B14*D14</f>
        <v>0</v>
      </c>
    </row>
    <row r="15" spans="1:6" ht="21" x14ac:dyDescent="0.25">
      <c r="A15" s="179"/>
      <c r="B15" s="180" t="s">
        <v>2</v>
      </c>
      <c r="C15" s="184"/>
      <c r="D15" s="187" t="s">
        <v>5</v>
      </c>
      <c r="E15" s="188"/>
      <c r="F15" s="186"/>
    </row>
    <row r="16" spans="1:6" ht="42" x14ac:dyDescent="0.25">
      <c r="A16" s="138" t="s">
        <v>163</v>
      </c>
      <c r="B16" s="141"/>
      <c r="C16" s="109"/>
      <c r="D16" s="49"/>
      <c r="E16" s="50"/>
      <c r="F16" s="208">
        <f>B16*D16</f>
        <v>0</v>
      </c>
    </row>
    <row r="17" spans="1:7" x14ac:dyDescent="0.25">
      <c r="A17" s="179"/>
      <c r="B17" s="180" t="s">
        <v>0</v>
      </c>
      <c r="C17" s="184"/>
      <c r="D17" s="187" t="s">
        <v>143</v>
      </c>
      <c r="E17" s="188"/>
      <c r="F17" s="189"/>
    </row>
    <row r="18" spans="1:7" ht="52.5" x14ac:dyDescent="0.25">
      <c r="A18" s="238" t="s">
        <v>164</v>
      </c>
      <c r="B18" s="141"/>
      <c r="C18" s="108"/>
      <c r="D18" s="47"/>
      <c r="E18" s="48"/>
      <c r="F18" s="209">
        <f>B18*D18</f>
        <v>0</v>
      </c>
    </row>
    <row r="19" spans="1:7" x14ac:dyDescent="0.25">
      <c r="A19" s="190"/>
      <c r="B19" s="191" t="s">
        <v>129</v>
      </c>
      <c r="C19" s="192"/>
      <c r="D19" s="193" t="s">
        <v>7</v>
      </c>
      <c r="E19" s="194"/>
      <c r="F19" s="210"/>
    </row>
    <row r="20" spans="1:7" ht="41" x14ac:dyDescent="0.25">
      <c r="A20" s="9" t="s">
        <v>201</v>
      </c>
      <c r="B20" s="141"/>
      <c r="C20" s="106"/>
      <c r="D20" s="6"/>
      <c r="E20" s="7"/>
      <c r="F20" s="211">
        <f>B21*D21</f>
        <v>0</v>
      </c>
      <c r="G20" s="8"/>
    </row>
    <row r="21" spans="1:7" ht="42" x14ac:dyDescent="0.25">
      <c r="A21" s="161" t="s">
        <v>165</v>
      </c>
      <c r="B21" s="141"/>
      <c r="C21" s="106"/>
      <c r="D21" s="6"/>
      <c r="E21" s="7"/>
      <c r="F21" s="212">
        <f>B21*D21</f>
        <v>0</v>
      </c>
    </row>
    <row r="22" spans="1:7" ht="42" x14ac:dyDescent="0.25">
      <c r="A22" s="160" t="s">
        <v>202</v>
      </c>
      <c r="B22" s="141"/>
      <c r="C22" s="106"/>
      <c r="D22" s="6"/>
      <c r="E22" s="7"/>
      <c r="F22" s="213">
        <f>B22*D22</f>
        <v>0</v>
      </c>
    </row>
    <row r="23" spans="1:7" ht="31.5" x14ac:dyDescent="0.25">
      <c r="A23" s="190"/>
      <c r="B23" s="195" t="s">
        <v>198</v>
      </c>
      <c r="C23" s="194"/>
      <c r="D23" s="193" t="s">
        <v>145</v>
      </c>
      <c r="E23" s="194"/>
      <c r="F23" s="196"/>
    </row>
    <row r="24" spans="1:7" ht="20.5" x14ac:dyDescent="0.25">
      <c r="A24" s="159" t="s">
        <v>166</v>
      </c>
      <c r="B24" s="141"/>
      <c r="C24" s="106"/>
      <c r="D24" s="6"/>
      <c r="E24" s="7"/>
      <c r="F24" s="213">
        <f>1*D24</f>
        <v>0</v>
      </c>
    </row>
    <row r="25" spans="1:7" ht="21" x14ac:dyDescent="0.25">
      <c r="A25" s="197"/>
      <c r="B25" s="195" t="s">
        <v>1</v>
      </c>
      <c r="C25" s="198"/>
      <c r="D25" s="193" t="s">
        <v>122</v>
      </c>
      <c r="E25" s="199"/>
      <c r="F25" s="200"/>
    </row>
    <row r="26" spans="1:7" ht="31.5" x14ac:dyDescent="0.25">
      <c r="A26" s="158" t="s">
        <v>167</v>
      </c>
      <c r="B26" s="141"/>
      <c r="C26" s="141"/>
      <c r="D26" s="140"/>
      <c r="E26" s="140"/>
      <c r="F26" s="211">
        <f>B26*D26</f>
        <v>0</v>
      </c>
    </row>
    <row r="27" spans="1:7" x14ac:dyDescent="0.25">
      <c r="A27" s="197"/>
      <c r="B27" s="191" t="s">
        <v>129</v>
      </c>
      <c r="C27" s="194"/>
      <c r="D27" s="193" t="s">
        <v>150</v>
      </c>
      <c r="E27" s="194"/>
      <c r="F27" s="201"/>
    </row>
    <row r="28" spans="1:7" ht="26" customHeight="1" x14ac:dyDescent="0.25">
      <c r="A28" s="10" t="s">
        <v>169</v>
      </c>
      <c r="B28" s="105"/>
      <c r="C28" s="106"/>
      <c r="D28" s="177"/>
      <c r="E28" s="7"/>
      <c r="F28" s="212">
        <f t="shared" ref="F28:F29" si="0">B28*D28</f>
        <v>0</v>
      </c>
    </row>
    <row r="29" spans="1:7" ht="27.5" customHeight="1" x14ac:dyDescent="0.25">
      <c r="A29" s="10" t="s">
        <v>168</v>
      </c>
      <c r="B29" s="157"/>
      <c r="C29" s="106"/>
      <c r="D29" s="178"/>
      <c r="E29" s="7"/>
      <c r="F29" s="213">
        <f t="shared" si="0"/>
        <v>0</v>
      </c>
    </row>
    <row r="30" spans="1:7" ht="21.5" customHeight="1" x14ac:dyDescent="0.25">
      <c r="A30" s="194"/>
      <c r="B30" s="191" t="s">
        <v>152</v>
      </c>
      <c r="C30" s="194"/>
      <c r="D30" s="193" t="s">
        <v>151</v>
      </c>
      <c r="E30" s="194"/>
      <c r="F30" s="214"/>
    </row>
    <row r="31" spans="1:7" ht="30" customHeight="1" x14ac:dyDescent="0.25">
      <c r="A31" s="11" t="s">
        <v>173</v>
      </c>
      <c r="B31" s="143"/>
      <c r="C31" s="144"/>
      <c r="D31" s="142"/>
      <c r="E31" s="127"/>
      <c r="F31" s="213">
        <f>B31*D31</f>
        <v>0</v>
      </c>
    </row>
    <row r="32" spans="1:7" ht="30" customHeight="1" x14ac:dyDescent="0.25">
      <c r="A32" s="11" t="s">
        <v>172</v>
      </c>
      <c r="B32" s="145"/>
      <c r="C32" s="105"/>
      <c r="D32" s="142"/>
      <c r="E32" s="127"/>
      <c r="F32" s="213">
        <f>B32*D32</f>
        <v>0</v>
      </c>
    </row>
    <row r="33" spans="1:6" ht="34.5" customHeight="1" x14ac:dyDescent="0.25">
      <c r="A33" s="11" t="s">
        <v>170</v>
      </c>
      <c r="B33" s="145"/>
      <c r="C33" s="105"/>
      <c r="D33" s="142"/>
      <c r="E33" s="128"/>
      <c r="F33" s="213">
        <f>B33*D33</f>
        <v>0</v>
      </c>
    </row>
    <row r="34" spans="1:6" ht="38" customHeight="1" x14ac:dyDescent="0.25">
      <c r="A34" s="11" t="s">
        <v>171</v>
      </c>
      <c r="B34" s="107"/>
      <c r="C34" s="146"/>
      <c r="D34" s="142"/>
      <c r="E34" s="128"/>
      <c r="F34" s="213">
        <f>B34*D34</f>
        <v>0</v>
      </c>
    </row>
    <row r="35" spans="1:6" ht="22.5" customHeight="1" x14ac:dyDescent="0.25">
      <c r="A35" s="202"/>
      <c r="B35" s="191" t="s">
        <v>144</v>
      </c>
      <c r="C35" s="203"/>
      <c r="D35" s="193" t="s">
        <v>136</v>
      </c>
      <c r="E35" s="194"/>
      <c r="F35" s="196"/>
    </row>
    <row r="36" spans="1:6" ht="30.75" customHeight="1" x14ac:dyDescent="0.25">
      <c r="A36" s="139" t="s">
        <v>174</v>
      </c>
      <c r="B36" s="143"/>
      <c r="C36" s="146"/>
      <c r="D36" s="178"/>
      <c r="E36" s="127"/>
      <c r="F36" s="213">
        <f>B36*D36</f>
        <v>0</v>
      </c>
    </row>
    <row r="37" spans="1:6" ht="30.5" customHeight="1" x14ac:dyDescent="0.25">
      <c r="A37" s="139" t="s">
        <v>175</v>
      </c>
      <c r="B37" s="107"/>
      <c r="C37" s="146"/>
      <c r="D37" s="178"/>
      <c r="E37" s="127"/>
      <c r="F37" s="213">
        <f>B37*D37</f>
        <v>0</v>
      </c>
    </row>
    <row r="40" spans="1:6" x14ac:dyDescent="0.3">
      <c r="D40" s="12" t="s">
        <v>4</v>
      </c>
      <c r="E40" s="12"/>
    </row>
    <row r="41" spans="1:6" x14ac:dyDescent="0.3">
      <c r="D41" s="12" t="s">
        <v>6</v>
      </c>
      <c r="E41" s="12"/>
      <c r="F41" s="13">
        <f>F12+F14+F16+F18+F20+F21+F22+F24+F26+F28+F29+F31+F32+F33+F34+F36+F37</f>
        <v>0</v>
      </c>
    </row>
  </sheetData>
  <pageMargins left="0.39370078740157483" right="0.39370078740157483" top="0.74803149606299213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topLeftCell="A6" zoomScaleNormal="100" workbookViewId="0">
      <selection activeCell="G16" sqref="G16"/>
    </sheetView>
  </sheetViews>
  <sheetFormatPr defaultRowHeight="13" x14ac:dyDescent="0.3"/>
  <cols>
    <col min="1" max="1" width="19.796875" customWidth="1"/>
    <col min="2" max="2" width="7.19921875" customWidth="1"/>
    <col min="3" max="3" width="8.296875" customWidth="1"/>
    <col min="4" max="4" width="18" customWidth="1"/>
    <col min="5" max="5" width="18" style="125" customWidth="1"/>
    <col min="6" max="6" width="18" customWidth="1"/>
    <col min="7" max="10" width="28.19921875" customWidth="1"/>
  </cols>
  <sheetData>
    <row r="1" spans="1:20" ht="14.5" x14ac:dyDescent="0.35">
      <c r="A1" s="85" t="s">
        <v>107</v>
      </c>
      <c r="B1" s="1"/>
      <c r="C1" s="1"/>
      <c r="D1" s="1"/>
      <c r="E1" s="32"/>
      <c r="F1" s="1"/>
      <c r="G1" s="1"/>
      <c r="H1" s="1"/>
      <c r="I1" s="1"/>
      <c r="J1" s="1"/>
    </row>
    <row r="2" spans="1:20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20" ht="19.5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7"/>
    </row>
    <row r="4" spans="1:20" x14ac:dyDescent="0.3">
      <c r="A4" s="79" t="s">
        <v>205</v>
      </c>
      <c r="B4" s="219"/>
      <c r="C4" s="219"/>
      <c r="D4" s="219"/>
      <c r="E4" s="219"/>
      <c r="F4" s="219"/>
      <c r="G4" s="219" t="s">
        <v>96</v>
      </c>
      <c r="H4" s="26"/>
      <c r="I4" s="26"/>
      <c r="J4" s="27"/>
      <c r="N4" s="17"/>
      <c r="O4" s="17"/>
      <c r="P4" s="17"/>
      <c r="Q4" s="17"/>
      <c r="R4" s="17"/>
      <c r="S4" s="17"/>
      <c r="T4" s="17"/>
    </row>
    <row r="5" spans="1:20" x14ac:dyDescent="0.3">
      <c r="A5" s="226" t="s">
        <v>95</v>
      </c>
      <c r="B5" s="219"/>
      <c r="C5" s="219"/>
      <c r="D5" s="219"/>
      <c r="E5" s="227"/>
      <c r="F5" s="219"/>
      <c r="G5" s="112"/>
      <c r="H5" s="26"/>
      <c r="I5" s="26"/>
      <c r="J5" s="27"/>
      <c r="N5" s="281"/>
      <c r="O5" s="281"/>
      <c r="P5" s="281"/>
      <c r="Q5" s="281"/>
      <c r="R5" s="281"/>
      <c r="S5" s="281"/>
      <c r="T5" s="281"/>
    </row>
    <row r="6" spans="1:20" s="222" customFormat="1" x14ac:dyDescent="0.3">
      <c r="A6" s="226" t="s">
        <v>210</v>
      </c>
      <c r="B6" s="219"/>
      <c r="C6" s="219"/>
      <c r="D6" s="219"/>
      <c r="E6" s="227"/>
      <c r="F6" s="219"/>
      <c r="G6" s="219"/>
      <c r="H6" s="26"/>
      <c r="I6" s="26"/>
      <c r="J6" s="27"/>
      <c r="N6" s="282"/>
      <c r="O6" s="282"/>
      <c r="P6" s="282"/>
      <c r="Q6" s="282"/>
      <c r="R6" s="282"/>
      <c r="S6" s="282"/>
      <c r="T6" s="282"/>
    </row>
    <row r="7" spans="1:20" x14ac:dyDescent="0.3">
      <c r="A7" s="219"/>
      <c r="B7" s="219"/>
      <c r="C7" s="219"/>
      <c r="D7" s="219"/>
      <c r="E7" s="227"/>
      <c r="F7" s="219"/>
      <c r="G7" s="219" t="s">
        <v>176</v>
      </c>
      <c r="H7" s="26"/>
      <c r="I7" s="26"/>
      <c r="J7" s="27"/>
      <c r="N7" s="224"/>
      <c r="O7" s="224"/>
      <c r="P7" s="224"/>
      <c r="Q7" s="224"/>
      <c r="R7" s="224"/>
      <c r="S7" s="224"/>
      <c r="T7" s="224"/>
    </row>
    <row r="8" spans="1:20" x14ac:dyDescent="0.3">
      <c r="A8" s="276" t="s">
        <v>33</v>
      </c>
      <c r="B8" s="277"/>
      <c r="C8" s="277"/>
      <c r="D8" s="277"/>
      <c r="E8" s="277"/>
      <c r="F8" s="228"/>
      <c r="G8" s="229"/>
      <c r="H8" s="26"/>
      <c r="I8" s="26"/>
      <c r="J8" s="27"/>
      <c r="N8" s="224"/>
      <c r="O8" s="224"/>
      <c r="P8" s="224"/>
      <c r="Q8" s="224"/>
      <c r="R8" s="224"/>
      <c r="S8" s="224"/>
      <c r="T8" s="224"/>
    </row>
    <row r="9" spans="1:20" x14ac:dyDescent="0.3">
      <c r="A9" s="219"/>
      <c r="B9" s="219"/>
      <c r="C9" s="219"/>
      <c r="D9" s="219"/>
      <c r="E9" s="219"/>
      <c r="F9" s="219"/>
      <c r="G9" s="219"/>
      <c r="H9" s="26"/>
      <c r="I9" s="26"/>
      <c r="J9" s="27"/>
    </row>
    <row r="10" spans="1:20" x14ac:dyDescent="0.3">
      <c r="A10" s="79" t="s">
        <v>206</v>
      </c>
      <c r="B10" s="219"/>
      <c r="C10" s="219"/>
      <c r="D10" s="219"/>
      <c r="E10" s="219"/>
      <c r="F10" s="219"/>
      <c r="G10" s="219"/>
      <c r="H10" s="26"/>
      <c r="I10" s="26"/>
      <c r="J10" s="27"/>
    </row>
    <row r="11" spans="1:20" x14ac:dyDescent="0.3">
      <c r="A11" s="219" t="s">
        <v>126</v>
      </c>
      <c r="B11" s="219"/>
      <c r="C11" s="219"/>
      <c r="D11" s="219"/>
      <c r="E11" s="219"/>
      <c r="F11" s="219"/>
      <c r="G11" s="219"/>
      <c r="H11" s="26"/>
      <c r="I11" s="26"/>
      <c r="J11" s="27"/>
    </row>
    <row r="12" spans="1:20" x14ac:dyDescent="0.3">
      <c r="A12" s="219" t="s">
        <v>94</v>
      </c>
      <c r="B12" s="219"/>
      <c r="C12" s="219"/>
      <c r="D12" s="219"/>
      <c r="E12" s="219"/>
      <c r="F12" s="219"/>
      <c r="G12" s="219"/>
      <c r="H12" s="26"/>
      <c r="I12" s="26"/>
      <c r="J12" s="27"/>
    </row>
    <row r="13" spans="1:20" x14ac:dyDescent="0.3">
      <c r="A13" s="219" t="s">
        <v>22</v>
      </c>
      <c r="B13" s="219"/>
      <c r="C13" s="219"/>
      <c r="D13" s="219"/>
      <c r="E13" s="219"/>
      <c r="F13" s="219"/>
      <c r="G13" s="219"/>
      <c r="H13" s="26"/>
      <c r="I13" s="26"/>
      <c r="J13" s="27"/>
    </row>
    <row r="14" spans="1:20" x14ac:dyDescent="0.3">
      <c r="A14" s="219" t="s">
        <v>203</v>
      </c>
      <c r="B14" s="219"/>
      <c r="C14" s="219"/>
      <c r="D14" s="219"/>
      <c r="E14" s="219"/>
      <c r="F14" s="219"/>
      <c r="G14" s="219"/>
      <c r="H14" s="26"/>
      <c r="I14" s="26"/>
      <c r="J14" s="27"/>
    </row>
    <row r="15" spans="1:20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7"/>
    </row>
    <row r="16" spans="1:20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7"/>
    </row>
    <row r="17" spans="1:10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7"/>
    </row>
    <row r="18" spans="1:10" x14ac:dyDescent="0.3">
      <c r="A18" s="278" t="s">
        <v>24</v>
      </c>
      <c r="B18" s="279"/>
      <c r="C18" s="279"/>
      <c r="D18" s="279"/>
      <c r="E18" s="279"/>
      <c r="F18" s="280"/>
      <c r="G18" s="18" t="s">
        <v>14</v>
      </c>
      <c r="H18" s="22"/>
      <c r="I18" s="23"/>
      <c r="J18" s="24"/>
    </row>
    <row r="19" spans="1:10" x14ac:dyDescent="0.3">
      <c r="A19" s="273" t="s">
        <v>16</v>
      </c>
      <c r="B19" s="274"/>
      <c r="C19" s="274"/>
      <c r="D19" s="274"/>
      <c r="E19" s="275"/>
      <c r="F19" s="31"/>
      <c r="G19" s="43"/>
      <c r="H19" s="23"/>
      <c r="I19" s="26"/>
      <c r="J19" s="26"/>
    </row>
    <row r="20" spans="1:10" x14ac:dyDescent="0.3">
      <c r="A20" s="273" t="s">
        <v>15</v>
      </c>
      <c r="B20" s="274"/>
      <c r="C20" s="274"/>
      <c r="D20" s="274"/>
      <c r="E20" s="275"/>
      <c r="F20" s="31"/>
      <c r="G20" s="43"/>
      <c r="H20" s="26"/>
      <c r="I20" s="26"/>
      <c r="J20" s="26"/>
    </row>
    <row r="21" spans="1:10" x14ac:dyDescent="0.3">
      <c r="A21" s="273" t="s">
        <v>17</v>
      </c>
      <c r="B21" s="274"/>
      <c r="C21" s="274"/>
      <c r="D21" s="274"/>
      <c r="E21" s="275"/>
      <c r="F21" s="31"/>
      <c r="G21" s="43"/>
      <c r="H21" s="26"/>
      <c r="I21" s="26"/>
      <c r="J21" s="26"/>
    </row>
    <row r="22" spans="1:10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26" x14ac:dyDescent="0.3">
      <c r="A23" s="28" t="s">
        <v>23</v>
      </c>
      <c r="B23" s="28" t="s">
        <v>89</v>
      </c>
      <c r="C23" s="28" t="s">
        <v>90</v>
      </c>
      <c r="D23" s="28" t="s">
        <v>19</v>
      </c>
      <c r="E23" s="28" t="s">
        <v>20</v>
      </c>
      <c r="F23" s="28" t="s">
        <v>21</v>
      </c>
      <c r="G23" s="28" t="s">
        <v>25</v>
      </c>
      <c r="H23" s="28" t="s">
        <v>15</v>
      </c>
      <c r="I23" s="28" t="s">
        <v>26</v>
      </c>
    </row>
    <row r="24" spans="1:10" x14ac:dyDescent="0.3">
      <c r="A24" s="111"/>
      <c r="B24" s="112"/>
      <c r="C24" s="112"/>
      <c r="D24" s="113"/>
      <c r="E24" s="112"/>
      <c r="F24" s="136"/>
      <c r="G24" s="133">
        <f>$G$19*F24</f>
        <v>0</v>
      </c>
      <c r="H24" s="133">
        <f t="shared" ref="H24:H49" si="0">$G$20*F24*5</f>
        <v>0</v>
      </c>
      <c r="I24" s="133">
        <f>$G$21*F24</f>
        <v>0</v>
      </c>
    </row>
    <row r="25" spans="1:10" x14ac:dyDescent="0.3">
      <c r="A25" s="111"/>
      <c r="B25" s="112"/>
      <c r="C25" s="112"/>
      <c r="D25" s="113"/>
      <c r="E25" s="112"/>
      <c r="F25" s="136">
        <v>0</v>
      </c>
      <c r="G25" s="133">
        <f t="shared" ref="G25:G49" si="1">$G$19*F25</f>
        <v>0</v>
      </c>
      <c r="H25" s="133">
        <f t="shared" si="0"/>
        <v>0</v>
      </c>
      <c r="I25" s="133">
        <f t="shared" ref="I25:I49" si="2">$G$21*F25</f>
        <v>0</v>
      </c>
    </row>
    <row r="26" spans="1:10" x14ac:dyDescent="0.3">
      <c r="A26" s="111"/>
      <c r="B26" s="112"/>
      <c r="C26" s="112"/>
      <c r="D26" s="113"/>
      <c r="E26" s="112"/>
      <c r="F26" s="136">
        <v>0</v>
      </c>
      <c r="G26" s="133">
        <f t="shared" si="1"/>
        <v>0</v>
      </c>
      <c r="H26" s="133">
        <f t="shared" si="0"/>
        <v>0</v>
      </c>
      <c r="I26" s="133">
        <f t="shared" si="2"/>
        <v>0</v>
      </c>
    </row>
    <row r="27" spans="1:10" x14ac:dyDescent="0.3">
      <c r="A27" s="111"/>
      <c r="B27" s="112"/>
      <c r="C27" s="112"/>
      <c r="D27" s="113"/>
      <c r="E27" s="112"/>
      <c r="F27" s="136">
        <v>0</v>
      </c>
      <c r="G27" s="133">
        <f t="shared" si="1"/>
        <v>0</v>
      </c>
      <c r="H27" s="133">
        <f t="shared" si="0"/>
        <v>0</v>
      </c>
      <c r="I27" s="133">
        <f t="shared" si="2"/>
        <v>0</v>
      </c>
    </row>
    <row r="28" spans="1:10" x14ac:dyDescent="0.3">
      <c r="A28" s="111"/>
      <c r="B28" s="112"/>
      <c r="C28" s="112"/>
      <c r="D28" s="113"/>
      <c r="E28" s="112"/>
      <c r="F28" s="136">
        <v>0</v>
      </c>
      <c r="G28" s="133">
        <f t="shared" si="1"/>
        <v>0</v>
      </c>
      <c r="H28" s="133">
        <f t="shared" si="0"/>
        <v>0</v>
      </c>
      <c r="I28" s="133">
        <f t="shared" si="2"/>
        <v>0</v>
      </c>
    </row>
    <row r="29" spans="1:10" x14ac:dyDescent="0.3">
      <c r="A29" s="111"/>
      <c r="B29" s="112"/>
      <c r="C29" s="112"/>
      <c r="D29" s="113"/>
      <c r="E29" s="112"/>
      <c r="F29" s="136">
        <v>0</v>
      </c>
      <c r="G29" s="133">
        <f t="shared" si="1"/>
        <v>0</v>
      </c>
      <c r="H29" s="133">
        <f t="shared" si="0"/>
        <v>0</v>
      </c>
      <c r="I29" s="133">
        <f t="shared" si="2"/>
        <v>0</v>
      </c>
    </row>
    <row r="30" spans="1:10" x14ac:dyDescent="0.3">
      <c r="A30" s="111"/>
      <c r="B30" s="112"/>
      <c r="C30" s="112"/>
      <c r="D30" s="113"/>
      <c r="E30" s="112"/>
      <c r="F30" s="136">
        <v>0</v>
      </c>
      <c r="G30" s="133">
        <f t="shared" si="1"/>
        <v>0</v>
      </c>
      <c r="H30" s="133">
        <f t="shared" si="0"/>
        <v>0</v>
      </c>
      <c r="I30" s="133">
        <f t="shared" si="2"/>
        <v>0</v>
      </c>
    </row>
    <row r="31" spans="1:10" x14ac:dyDescent="0.3">
      <c r="A31" s="111"/>
      <c r="B31" s="112"/>
      <c r="C31" s="112"/>
      <c r="D31" s="113"/>
      <c r="E31" s="112"/>
      <c r="F31" s="136">
        <v>0</v>
      </c>
      <c r="G31" s="133">
        <f t="shared" si="1"/>
        <v>0</v>
      </c>
      <c r="H31" s="133">
        <f t="shared" si="0"/>
        <v>0</v>
      </c>
      <c r="I31" s="133">
        <f t="shared" si="2"/>
        <v>0</v>
      </c>
    </row>
    <row r="32" spans="1:10" x14ac:dyDescent="0.3">
      <c r="A32" s="111"/>
      <c r="B32" s="112"/>
      <c r="C32" s="112"/>
      <c r="D32" s="113"/>
      <c r="E32" s="112"/>
      <c r="F32" s="136">
        <v>0</v>
      </c>
      <c r="G32" s="133">
        <f t="shared" si="1"/>
        <v>0</v>
      </c>
      <c r="H32" s="133">
        <f t="shared" si="0"/>
        <v>0</v>
      </c>
      <c r="I32" s="133">
        <f t="shared" si="2"/>
        <v>0</v>
      </c>
    </row>
    <row r="33" spans="1:9" x14ac:dyDescent="0.3">
      <c r="A33" s="111"/>
      <c r="B33" s="112"/>
      <c r="C33" s="112"/>
      <c r="D33" s="113"/>
      <c r="E33" s="112"/>
      <c r="F33" s="136">
        <v>0</v>
      </c>
      <c r="G33" s="133">
        <f t="shared" si="1"/>
        <v>0</v>
      </c>
      <c r="H33" s="133">
        <f t="shared" si="0"/>
        <v>0</v>
      </c>
      <c r="I33" s="133">
        <f t="shared" si="2"/>
        <v>0</v>
      </c>
    </row>
    <row r="34" spans="1:9" x14ac:dyDescent="0.3">
      <c r="A34" s="111"/>
      <c r="B34" s="112"/>
      <c r="C34" s="112"/>
      <c r="D34" s="113"/>
      <c r="E34" s="112"/>
      <c r="F34" s="136">
        <v>0</v>
      </c>
      <c r="G34" s="133">
        <f t="shared" si="1"/>
        <v>0</v>
      </c>
      <c r="H34" s="133">
        <f t="shared" si="0"/>
        <v>0</v>
      </c>
      <c r="I34" s="133">
        <f t="shared" si="2"/>
        <v>0</v>
      </c>
    </row>
    <row r="35" spans="1:9" x14ac:dyDescent="0.3">
      <c r="A35" s="111"/>
      <c r="B35" s="112"/>
      <c r="C35" s="112"/>
      <c r="D35" s="113"/>
      <c r="E35" s="112"/>
      <c r="F35" s="136">
        <v>0</v>
      </c>
      <c r="G35" s="133">
        <f t="shared" si="1"/>
        <v>0</v>
      </c>
      <c r="H35" s="133">
        <f t="shared" si="0"/>
        <v>0</v>
      </c>
      <c r="I35" s="133">
        <f t="shared" si="2"/>
        <v>0</v>
      </c>
    </row>
    <row r="36" spans="1:9" x14ac:dyDescent="0.3">
      <c r="A36" s="111"/>
      <c r="B36" s="112"/>
      <c r="C36" s="112"/>
      <c r="D36" s="113"/>
      <c r="E36" s="112"/>
      <c r="F36" s="136">
        <v>0</v>
      </c>
      <c r="G36" s="133">
        <f t="shared" si="1"/>
        <v>0</v>
      </c>
      <c r="H36" s="133">
        <f t="shared" si="0"/>
        <v>0</v>
      </c>
      <c r="I36" s="133">
        <f t="shared" si="2"/>
        <v>0</v>
      </c>
    </row>
    <row r="37" spans="1:9" x14ac:dyDescent="0.3">
      <c r="A37" s="111"/>
      <c r="B37" s="112"/>
      <c r="C37" s="112"/>
      <c r="D37" s="113"/>
      <c r="E37" s="112"/>
      <c r="F37" s="136">
        <v>0</v>
      </c>
      <c r="G37" s="133">
        <f t="shared" si="1"/>
        <v>0</v>
      </c>
      <c r="H37" s="133">
        <f t="shared" si="0"/>
        <v>0</v>
      </c>
      <c r="I37" s="133">
        <f t="shared" si="2"/>
        <v>0</v>
      </c>
    </row>
    <row r="38" spans="1:9" x14ac:dyDescent="0.3">
      <c r="A38" s="111"/>
      <c r="B38" s="112"/>
      <c r="C38" s="112"/>
      <c r="D38" s="113"/>
      <c r="E38" s="112"/>
      <c r="F38" s="136">
        <v>0</v>
      </c>
      <c r="G38" s="133">
        <f t="shared" si="1"/>
        <v>0</v>
      </c>
      <c r="H38" s="133">
        <f t="shared" si="0"/>
        <v>0</v>
      </c>
      <c r="I38" s="133">
        <f t="shared" si="2"/>
        <v>0</v>
      </c>
    </row>
    <row r="39" spans="1:9" x14ac:dyDescent="0.3">
      <c r="A39" s="111"/>
      <c r="B39" s="112"/>
      <c r="C39" s="112"/>
      <c r="D39" s="113"/>
      <c r="E39" s="112"/>
      <c r="F39" s="136">
        <v>0</v>
      </c>
      <c r="G39" s="133">
        <f t="shared" si="1"/>
        <v>0</v>
      </c>
      <c r="H39" s="133">
        <f t="shared" si="0"/>
        <v>0</v>
      </c>
      <c r="I39" s="133">
        <f t="shared" si="2"/>
        <v>0</v>
      </c>
    </row>
    <row r="40" spans="1:9" x14ac:dyDescent="0.3">
      <c r="A40" s="111"/>
      <c r="B40" s="112"/>
      <c r="C40" s="112"/>
      <c r="D40" s="113"/>
      <c r="E40" s="112"/>
      <c r="F40" s="136">
        <v>0</v>
      </c>
      <c r="G40" s="133">
        <f t="shared" si="1"/>
        <v>0</v>
      </c>
      <c r="H40" s="133">
        <f t="shared" si="0"/>
        <v>0</v>
      </c>
      <c r="I40" s="133">
        <f t="shared" si="2"/>
        <v>0</v>
      </c>
    </row>
    <row r="41" spans="1:9" x14ac:dyDescent="0.3">
      <c r="A41" s="111"/>
      <c r="B41" s="112"/>
      <c r="C41" s="112"/>
      <c r="D41" s="113"/>
      <c r="E41" s="112"/>
      <c r="F41" s="136">
        <v>0</v>
      </c>
      <c r="G41" s="133">
        <f t="shared" si="1"/>
        <v>0</v>
      </c>
      <c r="H41" s="133">
        <f t="shared" si="0"/>
        <v>0</v>
      </c>
      <c r="I41" s="133">
        <f t="shared" si="2"/>
        <v>0</v>
      </c>
    </row>
    <row r="42" spans="1:9" x14ac:dyDescent="0.3">
      <c r="A42" s="111"/>
      <c r="B42" s="112"/>
      <c r="C42" s="112"/>
      <c r="D42" s="113"/>
      <c r="E42" s="112"/>
      <c r="F42" s="136">
        <v>0</v>
      </c>
      <c r="G42" s="133">
        <f t="shared" si="1"/>
        <v>0</v>
      </c>
      <c r="H42" s="133">
        <f t="shared" si="0"/>
        <v>0</v>
      </c>
      <c r="I42" s="133">
        <f t="shared" si="2"/>
        <v>0</v>
      </c>
    </row>
    <row r="43" spans="1:9" x14ac:dyDescent="0.3">
      <c r="A43" s="111"/>
      <c r="B43" s="112"/>
      <c r="C43" s="112"/>
      <c r="D43" s="113"/>
      <c r="E43" s="112"/>
      <c r="F43" s="136">
        <v>0</v>
      </c>
      <c r="G43" s="133">
        <f t="shared" si="1"/>
        <v>0</v>
      </c>
      <c r="H43" s="133">
        <f t="shared" si="0"/>
        <v>0</v>
      </c>
      <c r="I43" s="133">
        <f t="shared" si="2"/>
        <v>0</v>
      </c>
    </row>
    <row r="44" spans="1:9" x14ac:dyDescent="0.3">
      <c r="A44" s="111"/>
      <c r="B44" s="112"/>
      <c r="C44" s="112"/>
      <c r="D44" s="113"/>
      <c r="E44" s="112"/>
      <c r="F44" s="136">
        <v>0</v>
      </c>
      <c r="G44" s="133">
        <f t="shared" si="1"/>
        <v>0</v>
      </c>
      <c r="H44" s="133">
        <f t="shared" si="0"/>
        <v>0</v>
      </c>
      <c r="I44" s="133">
        <f t="shared" si="2"/>
        <v>0</v>
      </c>
    </row>
    <row r="45" spans="1:9" x14ac:dyDescent="0.3">
      <c r="A45" s="111"/>
      <c r="B45" s="112"/>
      <c r="C45" s="112"/>
      <c r="D45" s="113"/>
      <c r="E45" s="112"/>
      <c r="F45" s="136">
        <v>0</v>
      </c>
      <c r="G45" s="133">
        <f t="shared" si="1"/>
        <v>0</v>
      </c>
      <c r="H45" s="133">
        <f t="shared" si="0"/>
        <v>0</v>
      </c>
      <c r="I45" s="133">
        <f t="shared" si="2"/>
        <v>0</v>
      </c>
    </row>
    <row r="46" spans="1:9" x14ac:dyDescent="0.3">
      <c r="A46" s="111"/>
      <c r="B46" s="112"/>
      <c r="C46" s="112"/>
      <c r="D46" s="113"/>
      <c r="E46" s="112"/>
      <c r="F46" s="136">
        <v>0</v>
      </c>
      <c r="G46" s="133">
        <f t="shared" si="1"/>
        <v>0</v>
      </c>
      <c r="H46" s="133">
        <f t="shared" si="0"/>
        <v>0</v>
      </c>
      <c r="I46" s="133">
        <f t="shared" si="2"/>
        <v>0</v>
      </c>
    </row>
    <row r="47" spans="1:9" x14ac:dyDescent="0.3">
      <c r="A47" s="111"/>
      <c r="B47" s="112"/>
      <c r="C47" s="112"/>
      <c r="D47" s="113"/>
      <c r="E47" s="112"/>
      <c r="F47" s="136">
        <v>0</v>
      </c>
      <c r="G47" s="133">
        <f t="shared" si="1"/>
        <v>0</v>
      </c>
      <c r="H47" s="133">
        <f t="shared" si="0"/>
        <v>0</v>
      </c>
      <c r="I47" s="133">
        <f t="shared" si="2"/>
        <v>0</v>
      </c>
    </row>
    <row r="48" spans="1:9" x14ac:dyDescent="0.3">
      <c r="A48" s="111"/>
      <c r="B48" s="112"/>
      <c r="C48" s="112"/>
      <c r="D48" s="113"/>
      <c r="E48" s="112"/>
      <c r="F48" s="136">
        <v>0</v>
      </c>
      <c r="G48" s="133">
        <f t="shared" si="1"/>
        <v>0</v>
      </c>
      <c r="H48" s="133">
        <f t="shared" si="0"/>
        <v>0</v>
      </c>
      <c r="I48" s="133">
        <f t="shared" si="2"/>
        <v>0</v>
      </c>
    </row>
    <row r="49" spans="1:9" x14ac:dyDescent="0.3">
      <c r="A49" s="111"/>
      <c r="B49" s="112"/>
      <c r="C49" s="112"/>
      <c r="D49" s="113"/>
      <c r="E49" s="112"/>
      <c r="F49" s="136">
        <v>0</v>
      </c>
      <c r="G49" s="133">
        <f t="shared" si="1"/>
        <v>0</v>
      </c>
      <c r="H49" s="133">
        <f t="shared" si="0"/>
        <v>0</v>
      </c>
      <c r="I49" s="133">
        <f t="shared" si="2"/>
        <v>0</v>
      </c>
    </row>
    <row r="50" spans="1:9" x14ac:dyDescent="0.3">
      <c r="A50" s="29"/>
      <c r="B50" s="29"/>
      <c r="C50" s="29"/>
      <c r="D50" s="29"/>
      <c r="E50" s="29"/>
      <c r="F50" s="30" t="s">
        <v>108</v>
      </c>
      <c r="G50" s="134">
        <f>SUM(G24:G49)</f>
        <v>0</v>
      </c>
      <c r="H50" s="134">
        <f>SUM(H24:H49)</f>
        <v>0</v>
      </c>
      <c r="I50" s="134">
        <f>SUM(I24:I49)</f>
        <v>0</v>
      </c>
    </row>
  </sheetData>
  <mergeCells count="7">
    <mergeCell ref="A21:E21"/>
    <mergeCell ref="A8:E8"/>
    <mergeCell ref="A18:F18"/>
    <mergeCell ref="N5:T5"/>
    <mergeCell ref="N6:T6"/>
    <mergeCell ref="A20:E20"/>
    <mergeCell ref="A19:E19"/>
  </mergeCells>
  <pageMargins left="0.7" right="0.7" top="0.75" bottom="0.75" header="0.3" footer="0.3"/>
  <pageSetup paperSize="8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2"/>
  <sheetViews>
    <sheetView topLeftCell="A6" zoomScaleNormal="100" workbookViewId="0">
      <selection activeCell="A14" sqref="A14:F14"/>
    </sheetView>
  </sheetViews>
  <sheetFormatPr defaultColWidth="9.296875" defaultRowHeight="13" x14ac:dyDescent="0.3"/>
  <cols>
    <col min="1" max="1" width="18.296875" style="1" customWidth="1"/>
    <col min="2" max="3" width="10" style="1" customWidth="1"/>
    <col min="4" max="4" width="19.5" style="1" customWidth="1"/>
    <col min="5" max="5" width="19.69921875" style="1" customWidth="1"/>
    <col min="6" max="9" width="21.296875" style="1" customWidth="1"/>
    <col min="10" max="16384" width="9.296875" style="1"/>
  </cols>
  <sheetData>
    <row r="1" spans="1:29" ht="14.5" x14ac:dyDescent="0.35">
      <c r="A1" s="85" t="s">
        <v>192</v>
      </c>
      <c r="G1" s="86"/>
      <c r="H1" s="86"/>
      <c r="I1" s="87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14.5" x14ac:dyDescent="0.35">
      <c r="G2" s="86"/>
      <c r="H2" s="86"/>
      <c r="I2" s="87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x14ac:dyDescent="0.3">
      <c r="A3" s="79" t="s">
        <v>205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x14ac:dyDescent="0.3">
      <c r="A4" s="29" t="s">
        <v>97</v>
      </c>
      <c r="B4" s="29"/>
      <c r="C4" s="29"/>
      <c r="D4" s="29"/>
      <c r="E4" s="29"/>
      <c r="F4" s="223"/>
      <c r="G4" s="112"/>
      <c r="H4" s="80"/>
      <c r="I4" s="80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x14ac:dyDescent="0.3">
      <c r="A5" s="219" t="s">
        <v>209</v>
      </c>
      <c r="B5" s="219"/>
      <c r="C5" s="219"/>
      <c r="D5" s="219"/>
      <c r="E5" s="219"/>
      <c r="F5" s="80"/>
      <c r="G5" s="80"/>
      <c r="H5" s="80"/>
      <c r="I5" s="80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x14ac:dyDescent="0.3">
      <c r="A6" s="219"/>
      <c r="B6" s="219"/>
      <c r="C6" s="219"/>
      <c r="D6" s="219"/>
      <c r="E6" s="219"/>
      <c r="F6" s="80"/>
      <c r="G6" s="80"/>
      <c r="H6" s="80"/>
      <c r="I6" s="80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x14ac:dyDescent="0.3">
      <c r="A7" s="287" t="s">
        <v>33</v>
      </c>
      <c r="B7" s="287"/>
      <c r="C7" s="287"/>
      <c r="D7" s="287"/>
      <c r="E7" s="287"/>
      <c r="F7" s="287"/>
      <c r="G7" s="229"/>
      <c r="H7" s="80"/>
      <c r="I7" s="80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x14ac:dyDescent="0.3">
      <c r="A8" s="230"/>
      <c r="B8" s="230"/>
      <c r="C8" s="230"/>
      <c r="D8" s="230"/>
      <c r="E8" s="230"/>
      <c r="F8" s="230"/>
      <c r="G8" s="231"/>
      <c r="H8" s="80"/>
      <c r="I8" s="80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x14ac:dyDescent="0.3">
      <c r="A9" s="79" t="s">
        <v>206</v>
      </c>
      <c r="B9" s="80"/>
      <c r="C9" s="80"/>
      <c r="D9" s="80"/>
      <c r="E9" s="80"/>
      <c r="F9" s="80"/>
      <c r="G9" s="80"/>
      <c r="H9" s="80"/>
      <c r="I9" s="80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s="34" customFormat="1" ht="14.5" x14ac:dyDescent="0.35">
      <c r="A10" s="219" t="s">
        <v>204</v>
      </c>
      <c r="B10" s="232"/>
      <c r="C10" s="232"/>
      <c r="D10" s="232"/>
      <c r="E10" s="232"/>
      <c r="F10" s="232"/>
      <c r="G10" s="232"/>
      <c r="H10" s="232"/>
      <c r="I10" s="232"/>
      <c r="J10" s="35"/>
      <c r="P10" s="26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x14ac:dyDescent="0.3">
      <c r="A11" s="283" t="s">
        <v>35</v>
      </c>
      <c r="B11" s="283"/>
      <c r="C11" s="283"/>
      <c r="D11" s="283"/>
      <c r="E11" s="283"/>
      <c r="F11" s="283"/>
      <c r="G11" s="283"/>
      <c r="H11" s="283"/>
      <c r="I11" s="283"/>
      <c r="J11" s="32"/>
      <c r="P11" s="26"/>
      <c r="Q11" s="26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ht="13" customHeight="1" x14ac:dyDescent="0.3">
      <c r="A12" s="219" t="s">
        <v>27</v>
      </c>
      <c r="B12" s="80"/>
      <c r="C12" s="80"/>
      <c r="D12" s="80"/>
      <c r="E12" s="80"/>
      <c r="F12" s="80"/>
      <c r="G12" s="80"/>
      <c r="H12" s="80"/>
      <c r="I12" s="80"/>
      <c r="J12" s="26"/>
      <c r="P12" s="26"/>
      <c r="Q12" s="26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ht="18" customHeight="1" x14ac:dyDescent="0.3">
      <c r="A13" s="226"/>
      <c r="B13" s="80"/>
      <c r="C13" s="80"/>
      <c r="D13" s="80"/>
      <c r="E13" s="80"/>
      <c r="F13" s="80"/>
      <c r="G13" s="80"/>
      <c r="H13" s="80"/>
      <c r="I13" s="80"/>
      <c r="J13" s="26"/>
      <c r="P13" s="26"/>
      <c r="Q13" s="26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ht="42" customHeight="1" x14ac:dyDescent="0.3">
      <c r="A14" s="285" t="s">
        <v>24</v>
      </c>
      <c r="B14" s="285"/>
      <c r="C14" s="285"/>
      <c r="D14" s="285"/>
      <c r="E14" s="285"/>
      <c r="F14" s="285"/>
      <c r="G14" s="18" t="s">
        <v>14</v>
      </c>
      <c r="H14" s="233"/>
      <c r="I14" s="233"/>
      <c r="J14" s="26"/>
      <c r="P14" s="26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ht="42" customHeight="1" x14ac:dyDescent="0.3">
      <c r="A15" s="286" t="s">
        <v>18</v>
      </c>
      <c r="B15" s="286"/>
      <c r="C15" s="286"/>
      <c r="D15" s="286"/>
      <c r="E15" s="286"/>
      <c r="F15" s="286"/>
      <c r="G15" s="234"/>
      <c r="H15" s="233"/>
      <c r="I15" s="233"/>
      <c r="J15" s="26"/>
      <c r="K15" s="26"/>
      <c r="L15"/>
      <c r="M15"/>
      <c r="N15"/>
      <c r="O15"/>
      <c r="P15"/>
      <c r="Q15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x14ac:dyDescent="0.3">
      <c r="A16" s="36"/>
      <c r="B16" s="37"/>
      <c r="C16" s="37"/>
      <c r="D16" s="37"/>
      <c r="E16" s="37"/>
      <c r="F16" s="37"/>
      <c r="G16" s="37"/>
      <c r="H16" s="19"/>
      <c r="I16" s="20"/>
      <c r="J16" s="26"/>
      <c r="L16" s="26"/>
      <c r="M16" s="26"/>
      <c r="N16" s="26"/>
      <c r="O16" s="26"/>
      <c r="P16" s="26"/>
      <c r="Q16" s="26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s="40" customFormat="1" ht="68.25" customHeight="1" x14ac:dyDescent="0.3">
      <c r="A17" s="28" t="s">
        <v>23</v>
      </c>
      <c r="B17" s="28" t="s">
        <v>89</v>
      </c>
      <c r="C17" s="28" t="s">
        <v>91</v>
      </c>
      <c r="D17" s="28" t="s">
        <v>19</v>
      </c>
      <c r="E17" s="38" t="s">
        <v>28</v>
      </c>
      <c r="F17" s="28" t="s">
        <v>29</v>
      </c>
      <c r="G17" s="28" t="s">
        <v>30</v>
      </c>
      <c r="H17" s="28" t="s">
        <v>31</v>
      </c>
      <c r="I17" s="28" t="s">
        <v>32</v>
      </c>
      <c r="J17" s="39"/>
      <c r="K17" s="26"/>
      <c r="L17" s="26"/>
      <c r="M17" s="26"/>
      <c r="N17" s="26"/>
      <c r="O17" s="26"/>
      <c r="P17" s="26"/>
      <c r="Q17" s="26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</row>
    <row r="18" spans="1:29" x14ac:dyDescent="0.3">
      <c r="A18" s="112"/>
      <c r="B18" s="112"/>
      <c r="C18" s="112"/>
      <c r="D18" s="113"/>
      <c r="E18" s="114"/>
      <c r="F18" s="16"/>
      <c r="G18" s="16"/>
      <c r="H18" s="16"/>
      <c r="I18" s="133">
        <f>$G$15*H18</f>
        <v>0</v>
      </c>
      <c r="J18" s="32"/>
      <c r="K18" s="26"/>
      <c r="L18"/>
      <c r="M18"/>
      <c r="N18"/>
      <c r="O18"/>
      <c r="P18"/>
      <c r="Q18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x14ac:dyDescent="0.3">
      <c r="A19" s="112"/>
      <c r="B19" s="112"/>
      <c r="C19" s="112"/>
      <c r="D19" s="113"/>
      <c r="E19" s="114"/>
      <c r="F19" s="16"/>
      <c r="G19" s="16"/>
      <c r="H19" s="16"/>
      <c r="I19" s="133">
        <f t="shared" ref="I19:I45" si="0">$G$15*H19</f>
        <v>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x14ac:dyDescent="0.3">
      <c r="A20" s="112"/>
      <c r="B20" s="112"/>
      <c r="C20" s="112"/>
      <c r="D20" s="113"/>
      <c r="E20" s="114"/>
      <c r="F20" s="16"/>
      <c r="G20" s="16"/>
      <c r="H20" s="16"/>
      <c r="I20" s="133">
        <f t="shared" si="0"/>
        <v>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x14ac:dyDescent="0.3">
      <c r="A21" s="112"/>
      <c r="B21" s="112"/>
      <c r="C21" s="112"/>
      <c r="D21" s="113"/>
      <c r="E21" s="114"/>
      <c r="F21" s="16"/>
      <c r="G21" s="16"/>
      <c r="H21" s="16"/>
      <c r="I21" s="133">
        <f t="shared" si="0"/>
        <v>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x14ac:dyDescent="0.3">
      <c r="A22" s="112"/>
      <c r="B22" s="112"/>
      <c r="C22" s="112"/>
      <c r="D22" s="113"/>
      <c r="E22" s="114"/>
      <c r="F22" s="16"/>
      <c r="G22" s="16"/>
      <c r="H22" s="16"/>
      <c r="I22" s="133">
        <f t="shared" si="0"/>
        <v>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x14ac:dyDescent="0.3">
      <c r="A23" s="112"/>
      <c r="B23" s="112"/>
      <c r="C23" s="112"/>
      <c r="D23" s="113"/>
      <c r="E23" s="114"/>
      <c r="F23" s="16"/>
      <c r="G23" s="16"/>
      <c r="H23" s="16"/>
      <c r="I23" s="133">
        <f t="shared" si="0"/>
        <v>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x14ac:dyDescent="0.3">
      <c r="A24" s="112"/>
      <c r="B24" s="112"/>
      <c r="C24" s="112"/>
      <c r="D24" s="113"/>
      <c r="E24" s="114"/>
      <c r="F24" s="16"/>
      <c r="G24" s="16"/>
      <c r="H24" s="16"/>
      <c r="I24" s="133">
        <f t="shared" si="0"/>
        <v>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x14ac:dyDescent="0.3">
      <c r="A25" s="112"/>
      <c r="B25" s="112"/>
      <c r="C25" s="112"/>
      <c r="D25" s="113"/>
      <c r="E25" s="114"/>
      <c r="F25" s="16"/>
      <c r="G25" s="16"/>
      <c r="H25" s="16"/>
      <c r="I25" s="133">
        <f t="shared" si="0"/>
        <v>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x14ac:dyDescent="0.3">
      <c r="A26" s="112"/>
      <c r="B26" s="112"/>
      <c r="C26" s="112"/>
      <c r="D26" s="113"/>
      <c r="E26" s="114"/>
      <c r="F26" s="16"/>
      <c r="G26" s="16"/>
      <c r="H26" s="16"/>
      <c r="I26" s="133">
        <f t="shared" si="0"/>
        <v>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x14ac:dyDescent="0.3">
      <c r="A27" s="112"/>
      <c r="B27" s="112"/>
      <c r="C27" s="112"/>
      <c r="D27" s="113"/>
      <c r="E27" s="114"/>
      <c r="F27" s="16"/>
      <c r="G27" s="16"/>
      <c r="H27" s="16"/>
      <c r="I27" s="133">
        <f t="shared" si="0"/>
        <v>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x14ac:dyDescent="0.3">
      <c r="A28" s="112"/>
      <c r="B28" s="112"/>
      <c r="C28" s="112"/>
      <c r="D28" s="113"/>
      <c r="E28" s="114"/>
      <c r="F28" s="16"/>
      <c r="G28" s="16"/>
      <c r="H28" s="16"/>
      <c r="I28" s="133">
        <f t="shared" si="0"/>
        <v>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x14ac:dyDescent="0.3">
      <c r="A29" s="112"/>
      <c r="B29" s="112"/>
      <c r="C29" s="112"/>
      <c r="D29" s="113"/>
      <c r="E29" s="114"/>
      <c r="F29" s="16"/>
      <c r="G29" s="16"/>
      <c r="H29" s="16"/>
      <c r="I29" s="133">
        <f t="shared" si="0"/>
        <v>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x14ac:dyDescent="0.3">
      <c r="A30" s="112"/>
      <c r="B30" s="112"/>
      <c r="C30" s="112"/>
      <c r="D30" s="113"/>
      <c r="E30" s="114"/>
      <c r="F30" s="16"/>
      <c r="G30" s="16"/>
      <c r="H30" s="16"/>
      <c r="I30" s="133">
        <f t="shared" si="0"/>
        <v>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x14ac:dyDescent="0.3">
      <c r="A31" s="112"/>
      <c r="B31" s="112"/>
      <c r="C31" s="112"/>
      <c r="D31" s="113"/>
      <c r="E31" s="114"/>
      <c r="F31" s="16"/>
      <c r="G31" s="16"/>
      <c r="H31" s="16"/>
      <c r="I31" s="133">
        <f t="shared" si="0"/>
        <v>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x14ac:dyDescent="0.3">
      <c r="A32" s="112"/>
      <c r="B32" s="112"/>
      <c r="C32" s="112"/>
      <c r="D32" s="113"/>
      <c r="E32" s="114"/>
      <c r="F32" s="16"/>
      <c r="G32" s="16"/>
      <c r="H32" s="16"/>
      <c r="I32" s="133">
        <f t="shared" si="0"/>
        <v>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 x14ac:dyDescent="0.3">
      <c r="A33" s="112"/>
      <c r="B33" s="112"/>
      <c r="C33" s="112"/>
      <c r="D33" s="113"/>
      <c r="E33" s="114"/>
      <c r="F33" s="16"/>
      <c r="G33" s="16"/>
      <c r="H33" s="16"/>
      <c r="I33" s="133">
        <f t="shared" si="0"/>
        <v>0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29" x14ac:dyDescent="0.3">
      <c r="A34" s="112"/>
      <c r="B34" s="112"/>
      <c r="C34" s="112"/>
      <c r="D34" s="113"/>
      <c r="E34" s="114"/>
      <c r="F34" s="16"/>
      <c r="G34" s="16"/>
      <c r="H34" s="16"/>
      <c r="I34" s="133">
        <f t="shared" si="0"/>
        <v>0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 x14ac:dyDescent="0.3">
      <c r="A35" s="112"/>
      <c r="B35" s="112"/>
      <c r="C35" s="112"/>
      <c r="D35" s="113"/>
      <c r="E35" s="114"/>
      <c r="F35" s="16"/>
      <c r="G35" s="16"/>
      <c r="H35" s="16"/>
      <c r="I35" s="133">
        <f t="shared" si="0"/>
        <v>0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x14ac:dyDescent="0.3">
      <c r="A36" s="112"/>
      <c r="B36" s="112"/>
      <c r="C36" s="112"/>
      <c r="D36" s="113"/>
      <c r="E36" s="114"/>
      <c r="F36" s="16"/>
      <c r="G36" s="16"/>
      <c r="H36" s="16"/>
      <c r="I36" s="133">
        <f t="shared" si="0"/>
        <v>0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29" x14ac:dyDescent="0.3">
      <c r="A37" s="112"/>
      <c r="B37" s="112"/>
      <c r="C37" s="112"/>
      <c r="D37" s="113"/>
      <c r="E37" s="114"/>
      <c r="F37" s="16"/>
      <c r="G37" s="16"/>
      <c r="H37" s="16"/>
      <c r="I37" s="133">
        <f t="shared" si="0"/>
        <v>0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x14ac:dyDescent="0.3">
      <c r="A38" s="112"/>
      <c r="B38" s="112"/>
      <c r="C38" s="112"/>
      <c r="D38" s="113"/>
      <c r="E38" s="114"/>
      <c r="F38" s="16"/>
      <c r="G38" s="16"/>
      <c r="H38" s="16"/>
      <c r="I38" s="133">
        <f t="shared" si="0"/>
        <v>0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1:29" x14ac:dyDescent="0.3">
      <c r="A39" s="112"/>
      <c r="B39" s="112"/>
      <c r="C39" s="112"/>
      <c r="D39" s="113"/>
      <c r="E39" s="114"/>
      <c r="F39" s="16"/>
      <c r="G39" s="16"/>
      <c r="H39" s="16"/>
      <c r="I39" s="133">
        <f t="shared" si="0"/>
        <v>0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spans="1:29" x14ac:dyDescent="0.3">
      <c r="A40" s="112"/>
      <c r="B40" s="112"/>
      <c r="C40" s="112"/>
      <c r="D40" s="113"/>
      <c r="E40" s="114"/>
      <c r="F40" s="16"/>
      <c r="G40" s="16"/>
      <c r="H40" s="16"/>
      <c r="I40" s="133">
        <f t="shared" si="0"/>
        <v>0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</row>
    <row r="41" spans="1:29" x14ac:dyDescent="0.3">
      <c r="A41" s="112"/>
      <c r="B41" s="112"/>
      <c r="C41" s="112"/>
      <c r="D41" s="113"/>
      <c r="E41" s="114"/>
      <c r="F41" s="16"/>
      <c r="G41" s="16"/>
      <c r="H41" s="16"/>
      <c r="I41" s="133">
        <f t="shared" si="0"/>
        <v>0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</row>
    <row r="42" spans="1:29" x14ac:dyDescent="0.3">
      <c r="A42" s="112"/>
      <c r="B42" s="112"/>
      <c r="C42" s="112"/>
      <c r="D42" s="113"/>
      <c r="E42" s="114"/>
      <c r="F42" s="16"/>
      <c r="G42" s="16"/>
      <c r="H42" s="16"/>
      <c r="I42" s="133">
        <f t="shared" si="0"/>
        <v>0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29" x14ac:dyDescent="0.3">
      <c r="A43" s="112"/>
      <c r="B43" s="112"/>
      <c r="C43" s="112"/>
      <c r="D43" s="113"/>
      <c r="E43" s="114"/>
      <c r="F43" s="16"/>
      <c r="G43" s="16"/>
      <c r="H43" s="16"/>
      <c r="I43" s="133">
        <f t="shared" si="0"/>
        <v>0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1:29" x14ac:dyDescent="0.3">
      <c r="A44" s="112"/>
      <c r="B44" s="112"/>
      <c r="C44" s="112"/>
      <c r="D44" s="113"/>
      <c r="E44" s="114"/>
      <c r="F44" s="16"/>
      <c r="G44" s="16"/>
      <c r="H44" s="16"/>
      <c r="I44" s="133">
        <f t="shared" si="0"/>
        <v>0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1:29" x14ac:dyDescent="0.3">
      <c r="A45" s="112"/>
      <c r="B45" s="112"/>
      <c r="C45" s="112"/>
      <c r="D45" s="113"/>
      <c r="E45" s="114"/>
      <c r="F45" s="16"/>
      <c r="G45" s="16"/>
      <c r="H45" s="16"/>
      <c r="I45" s="133">
        <f t="shared" si="0"/>
        <v>0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1:29" ht="14.5" x14ac:dyDescent="0.35">
      <c r="A46" s="41"/>
      <c r="B46" s="41"/>
      <c r="C46" s="41"/>
      <c r="D46" s="41"/>
      <c r="E46" s="42"/>
      <c r="F46" s="276" t="s">
        <v>109</v>
      </c>
      <c r="G46" s="284"/>
      <c r="H46" s="135">
        <f>SUM(H18:H45)</f>
        <v>0</v>
      </c>
      <c r="I46" s="134">
        <f>SUM(I18:I45)</f>
        <v>0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x14ac:dyDescent="0.3">
      <c r="A82" s="32"/>
      <c r="B82" s="32"/>
      <c r="C82" s="32"/>
      <c r="D82" s="32"/>
      <c r="E82" s="32"/>
      <c r="F82" s="32"/>
      <c r="G82" s="32"/>
      <c r="H82" s="32"/>
      <c r="I82" s="32"/>
    </row>
  </sheetData>
  <mergeCells count="5">
    <mergeCell ref="A11:I11"/>
    <mergeCell ref="F46:G46"/>
    <mergeCell ref="A14:F14"/>
    <mergeCell ref="A15:F15"/>
    <mergeCell ref="A7:F7"/>
  </mergeCells>
  <pageMargins left="0.70866141732283472" right="0.70866141732283472" top="0.74803149606299213" bottom="0.74803149606299213" header="0.31496062992125984" footer="0.31496062992125984"/>
  <pageSetup paperSize="8" scale="90" orientation="portrait" r:id="rId1"/>
  <colBreaks count="1" manualBreakCount="1">
    <brk id="10" max="8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5AEE-18F1-4F9A-B17B-995EDAA14B6F}">
  <dimension ref="A1:H63"/>
  <sheetViews>
    <sheetView topLeftCell="A9" zoomScaleNormal="100" workbookViewId="0">
      <selection activeCell="G6" sqref="G6"/>
    </sheetView>
  </sheetViews>
  <sheetFormatPr defaultRowHeight="13" x14ac:dyDescent="0.3"/>
  <cols>
    <col min="1" max="1" width="19.796875" customWidth="1"/>
    <col min="2" max="2" width="10" customWidth="1"/>
    <col min="3" max="3" width="10.19921875" customWidth="1"/>
    <col min="4" max="4" width="19.69921875" customWidth="1"/>
    <col min="5" max="5" width="28.296875" customWidth="1"/>
    <col min="6" max="6" width="26.296875" customWidth="1"/>
    <col min="7" max="7" width="23.69921875" customWidth="1"/>
  </cols>
  <sheetData>
    <row r="1" spans="1:8" ht="15.5" x14ac:dyDescent="0.35">
      <c r="A1" s="120" t="s">
        <v>197</v>
      </c>
      <c r="B1" s="1"/>
      <c r="C1" s="1"/>
      <c r="D1" s="1"/>
      <c r="E1" s="1"/>
      <c r="F1" s="1"/>
      <c r="G1" s="1"/>
    </row>
    <row r="2" spans="1:8" x14ac:dyDescent="0.3">
      <c r="A2" s="25"/>
      <c r="B2" s="1"/>
      <c r="C2" s="1"/>
      <c r="D2" s="1"/>
      <c r="E2" s="1"/>
      <c r="F2" s="1"/>
      <c r="G2" s="1"/>
    </row>
    <row r="3" spans="1:8" x14ac:dyDescent="0.3">
      <c r="A3" s="33" t="s">
        <v>206</v>
      </c>
      <c r="B3" s="80"/>
      <c r="C3" s="1"/>
      <c r="D3" s="1"/>
      <c r="E3" s="1"/>
      <c r="F3" s="1"/>
      <c r="G3" s="1"/>
    </row>
    <row r="4" spans="1:8" x14ac:dyDescent="0.3">
      <c r="A4" s="239" t="s">
        <v>187</v>
      </c>
      <c r="B4" s="80"/>
      <c r="C4" s="1"/>
      <c r="D4" s="1"/>
      <c r="E4" s="1"/>
      <c r="F4" s="1"/>
      <c r="G4" s="1"/>
    </row>
    <row r="5" spans="1:8" x14ac:dyDescent="0.3">
      <c r="A5" s="219" t="s">
        <v>127</v>
      </c>
      <c r="B5" s="80"/>
      <c r="C5" s="1"/>
      <c r="D5" s="1"/>
      <c r="E5" s="1"/>
      <c r="F5" s="1"/>
      <c r="G5" s="1"/>
    </row>
    <row r="6" spans="1:8" x14ac:dyDescent="0.3">
      <c r="A6" s="219" t="s">
        <v>92</v>
      </c>
      <c r="B6" s="80"/>
      <c r="C6" s="80"/>
      <c r="D6" s="1"/>
      <c r="E6" s="1"/>
      <c r="F6" s="1"/>
      <c r="G6" s="1"/>
    </row>
    <row r="7" spans="1:8" x14ac:dyDescent="0.3">
      <c r="A7" s="219" t="s">
        <v>207</v>
      </c>
      <c r="B7" s="1"/>
      <c r="C7" s="1"/>
      <c r="D7" s="1"/>
      <c r="E7" s="1"/>
      <c r="F7" s="1"/>
      <c r="G7" s="1"/>
    </row>
    <row r="8" spans="1:8" x14ac:dyDescent="0.3">
      <c r="A8" s="26"/>
      <c r="B8" s="1"/>
      <c r="C8" s="1"/>
      <c r="D8" s="1"/>
      <c r="E8" s="1"/>
      <c r="F8" s="1"/>
      <c r="G8" s="1"/>
    </row>
    <row r="9" spans="1:8" x14ac:dyDescent="0.3">
      <c r="A9" s="79" t="s">
        <v>205</v>
      </c>
      <c r="B9" s="1"/>
      <c r="C9" s="1"/>
      <c r="D9" s="1"/>
      <c r="E9" s="1"/>
      <c r="F9" s="1"/>
      <c r="G9" s="1"/>
    </row>
    <row r="10" spans="1:8" x14ac:dyDescent="0.3">
      <c r="A10" s="219" t="s">
        <v>208</v>
      </c>
      <c r="B10" s="26"/>
      <c r="C10" s="26"/>
      <c r="D10" s="1"/>
      <c r="E10" s="1"/>
      <c r="F10" s="26"/>
      <c r="G10" s="219"/>
    </row>
    <row r="11" spans="1:8" x14ac:dyDescent="0.3">
      <c r="A11" s="219" t="s">
        <v>195</v>
      </c>
      <c r="B11" s="219"/>
      <c r="C11" s="219"/>
      <c r="D11" s="227"/>
      <c r="E11" s="227"/>
      <c r="F11" s="219"/>
      <c r="G11" s="26"/>
      <c r="H11" s="220"/>
    </row>
    <row r="12" spans="1:8" x14ac:dyDescent="0.3">
      <c r="A12" s="276" t="s">
        <v>128</v>
      </c>
      <c r="B12" s="277"/>
      <c r="C12" s="277"/>
      <c r="D12" s="277"/>
      <c r="E12" s="277"/>
      <c r="F12" s="78"/>
      <c r="G12" s="110"/>
    </row>
    <row r="13" spans="1:8" x14ac:dyDescent="0.3">
      <c r="A13" s="33"/>
      <c r="B13" s="79"/>
      <c r="C13" s="79"/>
      <c r="D13" s="124"/>
      <c r="E13" s="79"/>
      <c r="F13" s="26"/>
      <c r="G13" s="26"/>
    </row>
    <row r="14" spans="1:8" ht="26" x14ac:dyDescent="0.3">
      <c r="A14" s="285" t="s">
        <v>24</v>
      </c>
      <c r="B14" s="285"/>
      <c r="C14" s="285"/>
      <c r="D14" s="285"/>
      <c r="E14" s="285"/>
      <c r="F14" s="285"/>
      <c r="G14" s="18" t="s">
        <v>14</v>
      </c>
    </row>
    <row r="15" spans="1:8" x14ac:dyDescent="0.3">
      <c r="A15" s="286" t="s">
        <v>15</v>
      </c>
      <c r="B15" s="286"/>
      <c r="C15" s="286"/>
      <c r="D15" s="286"/>
      <c r="E15" s="286"/>
      <c r="F15" s="286"/>
      <c r="G15" s="117"/>
    </row>
    <row r="16" spans="1:8" x14ac:dyDescent="0.3">
      <c r="A16" s="286" t="s">
        <v>16</v>
      </c>
      <c r="B16" s="286"/>
      <c r="C16" s="286"/>
      <c r="D16" s="286"/>
      <c r="E16" s="286"/>
      <c r="F16" s="286"/>
      <c r="G16" s="117"/>
    </row>
    <row r="17" spans="1:7" x14ac:dyDescent="0.3">
      <c r="A17" s="21"/>
      <c r="B17" s="1"/>
      <c r="C17" s="1"/>
      <c r="D17" s="32"/>
      <c r="E17" s="1"/>
      <c r="F17" s="1"/>
      <c r="G17" s="5"/>
    </row>
    <row r="18" spans="1:7" ht="26" x14ac:dyDescent="0.3">
      <c r="A18" s="28" t="s">
        <v>23</v>
      </c>
      <c r="B18" s="28" t="s">
        <v>89</v>
      </c>
      <c r="C18" s="28" t="s">
        <v>91</v>
      </c>
      <c r="D18" s="18" t="s">
        <v>185</v>
      </c>
      <c r="E18" s="28" t="s">
        <v>34</v>
      </c>
      <c r="F18" s="28" t="s">
        <v>36</v>
      </c>
      <c r="G18" s="28" t="s">
        <v>37</v>
      </c>
    </row>
    <row r="19" spans="1:7" x14ac:dyDescent="0.3">
      <c r="A19" s="115"/>
      <c r="B19" s="116"/>
      <c r="C19" s="116"/>
      <c r="D19" s="148"/>
      <c r="E19" s="16">
        <v>0</v>
      </c>
      <c r="F19" s="130">
        <f t="shared" ref="F19:F62" si="0">$G$16*E19*0.25</f>
        <v>0</v>
      </c>
      <c r="G19" s="129">
        <f t="shared" ref="G19:G62" si="1">$G$15*E19*3</f>
        <v>0</v>
      </c>
    </row>
    <row r="20" spans="1:7" x14ac:dyDescent="0.3">
      <c r="A20" s="115"/>
      <c r="B20" s="116"/>
      <c r="C20" s="116"/>
      <c r="D20" s="148"/>
      <c r="E20" s="16">
        <v>0</v>
      </c>
      <c r="F20" s="130">
        <f t="shared" si="0"/>
        <v>0</v>
      </c>
      <c r="G20" s="129">
        <f t="shared" si="1"/>
        <v>0</v>
      </c>
    </row>
    <row r="21" spans="1:7" x14ac:dyDescent="0.3">
      <c r="A21" s="115"/>
      <c r="B21" s="116"/>
      <c r="C21" s="116"/>
      <c r="D21" s="148"/>
      <c r="E21" s="16">
        <v>0</v>
      </c>
      <c r="F21" s="130">
        <f t="shared" si="0"/>
        <v>0</v>
      </c>
      <c r="G21" s="129">
        <f t="shared" si="1"/>
        <v>0</v>
      </c>
    </row>
    <row r="22" spans="1:7" x14ac:dyDescent="0.3">
      <c r="A22" s="115"/>
      <c r="B22" s="116"/>
      <c r="C22" s="116"/>
      <c r="D22" s="148"/>
      <c r="E22" s="16">
        <v>0</v>
      </c>
      <c r="F22" s="130">
        <f t="shared" si="0"/>
        <v>0</v>
      </c>
      <c r="G22" s="129">
        <f t="shared" si="1"/>
        <v>0</v>
      </c>
    </row>
    <row r="23" spans="1:7" x14ac:dyDescent="0.3">
      <c r="A23" s="115"/>
      <c r="B23" s="116"/>
      <c r="C23" s="116"/>
      <c r="D23" s="148"/>
      <c r="E23" s="16">
        <v>0</v>
      </c>
      <c r="F23" s="130">
        <f t="shared" si="0"/>
        <v>0</v>
      </c>
      <c r="G23" s="129">
        <f t="shared" si="1"/>
        <v>0</v>
      </c>
    </row>
    <row r="24" spans="1:7" x14ac:dyDescent="0.3">
      <c r="A24" s="115"/>
      <c r="B24" s="116"/>
      <c r="C24" s="116"/>
      <c r="D24" s="148"/>
      <c r="E24" s="16">
        <v>0</v>
      </c>
      <c r="F24" s="130">
        <f t="shared" si="0"/>
        <v>0</v>
      </c>
      <c r="G24" s="129">
        <f t="shared" si="1"/>
        <v>0</v>
      </c>
    </row>
    <row r="25" spans="1:7" x14ac:dyDescent="0.3">
      <c r="A25" s="115"/>
      <c r="B25" s="116"/>
      <c r="C25" s="116"/>
      <c r="D25" s="148"/>
      <c r="E25" s="16">
        <v>0</v>
      </c>
      <c r="F25" s="130">
        <f t="shared" si="0"/>
        <v>0</v>
      </c>
      <c r="G25" s="129">
        <f t="shared" si="1"/>
        <v>0</v>
      </c>
    </row>
    <row r="26" spans="1:7" x14ac:dyDescent="0.3">
      <c r="A26" s="115"/>
      <c r="B26" s="116"/>
      <c r="C26" s="116"/>
      <c r="D26" s="148"/>
      <c r="E26" s="16">
        <v>0</v>
      </c>
      <c r="F26" s="130">
        <f t="shared" si="0"/>
        <v>0</v>
      </c>
      <c r="G26" s="129">
        <f t="shared" si="1"/>
        <v>0</v>
      </c>
    </row>
    <row r="27" spans="1:7" x14ac:dyDescent="0.3">
      <c r="A27" s="115"/>
      <c r="B27" s="116"/>
      <c r="C27" s="116"/>
      <c r="D27" s="148"/>
      <c r="E27" s="16">
        <v>0</v>
      </c>
      <c r="F27" s="130">
        <f t="shared" si="0"/>
        <v>0</v>
      </c>
      <c r="G27" s="129">
        <f t="shared" si="1"/>
        <v>0</v>
      </c>
    </row>
    <row r="28" spans="1:7" x14ac:dyDescent="0.3">
      <c r="A28" s="115"/>
      <c r="B28" s="116"/>
      <c r="C28" s="116"/>
      <c r="D28" s="148"/>
      <c r="E28" s="16">
        <v>0</v>
      </c>
      <c r="F28" s="130">
        <f t="shared" si="0"/>
        <v>0</v>
      </c>
      <c r="G28" s="129">
        <f t="shared" si="1"/>
        <v>0</v>
      </c>
    </row>
    <row r="29" spans="1:7" x14ac:dyDescent="0.3">
      <c r="A29" s="115"/>
      <c r="B29" s="116"/>
      <c r="C29" s="116"/>
      <c r="D29" s="148"/>
      <c r="E29" s="16">
        <v>0</v>
      </c>
      <c r="F29" s="130">
        <f t="shared" si="0"/>
        <v>0</v>
      </c>
      <c r="G29" s="129">
        <f t="shared" si="1"/>
        <v>0</v>
      </c>
    </row>
    <row r="30" spans="1:7" x14ac:dyDescent="0.3">
      <c r="A30" s="115"/>
      <c r="B30" s="116"/>
      <c r="C30" s="116"/>
      <c r="D30" s="148"/>
      <c r="E30" s="16">
        <v>0</v>
      </c>
      <c r="F30" s="130">
        <f t="shared" si="0"/>
        <v>0</v>
      </c>
      <c r="G30" s="129">
        <f t="shared" si="1"/>
        <v>0</v>
      </c>
    </row>
    <row r="31" spans="1:7" x14ac:dyDescent="0.3">
      <c r="A31" s="115"/>
      <c r="B31" s="116"/>
      <c r="C31" s="116"/>
      <c r="D31" s="148"/>
      <c r="E31" s="16">
        <v>0</v>
      </c>
      <c r="F31" s="130">
        <f t="shared" si="0"/>
        <v>0</v>
      </c>
      <c r="G31" s="129">
        <f t="shared" si="1"/>
        <v>0</v>
      </c>
    </row>
    <row r="32" spans="1:7" x14ac:dyDescent="0.3">
      <c r="A32" s="115"/>
      <c r="B32" s="116"/>
      <c r="C32" s="116"/>
      <c r="D32" s="148"/>
      <c r="E32" s="16">
        <v>0</v>
      </c>
      <c r="F32" s="130">
        <f t="shared" si="0"/>
        <v>0</v>
      </c>
      <c r="G32" s="129">
        <f t="shared" si="1"/>
        <v>0</v>
      </c>
    </row>
    <row r="33" spans="1:7" x14ac:dyDescent="0.3">
      <c r="A33" s="115"/>
      <c r="B33" s="116"/>
      <c r="C33" s="116"/>
      <c r="D33" s="148"/>
      <c r="E33" s="16">
        <v>0</v>
      </c>
      <c r="F33" s="130">
        <f t="shared" si="0"/>
        <v>0</v>
      </c>
      <c r="G33" s="129">
        <f t="shared" si="1"/>
        <v>0</v>
      </c>
    </row>
    <row r="34" spans="1:7" x14ac:dyDescent="0.3">
      <c r="A34" s="115"/>
      <c r="B34" s="116"/>
      <c r="C34" s="116"/>
      <c r="D34" s="148"/>
      <c r="E34" s="16">
        <v>0</v>
      </c>
      <c r="F34" s="130">
        <f t="shared" si="0"/>
        <v>0</v>
      </c>
      <c r="G34" s="129">
        <f t="shared" si="1"/>
        <v>0</v>
      </c>
    </row>
    <row r="35" spans="1:7" x14ac:dyDescent="0.3">
      <c r="A35" s="115"/>
      <c r="B35" s="116"/>
      <c r="C35" s="116"/>
      <c r="D35" s="148"/>
      <c r="E35" s="16">
        <v>0</v>
      </c>
      <c r="F35" s="130">
        <f t="shared" si="0"/>
        <v>0</v>
      </c>
      <c r="G35" s="129">
        <f t="shared" si="1"/>
        <v>0</v>
      </c>
    </row>
    <row r="36" spans="1:7" x14ac:dyDescent="0.3">
      <c r="A36" s="115"/>
      <c r="B36" s="116"/>
      <c r="C36" s="116"/>
      <c r="D36" s="148"/>
      <c r="E36" s="16">
        <v>0</v>
      </c>
      <c r="F36" s="130">
        <f t="shared" si="0"/>
        <v>0</v>
      </c>
      <c r="G36" s="129">
        <f t="shared" si="1"/>
        <v>0</v>
      </c>
    </row>
    <row r="37" spans="1:7" x14ac:dyDescent="0.3">
      <c r="A37" s="115"/>
      <c r="B37" s="116"/>
      <c r="C37" s="116"/>
      <c r="D37" s="148"/>
      <c r="E37" s="16">
        <v>0</v>
      </c>
      <c r="F37" s="130">
        <f t="shared" si="0"/>
        <v>0</v>
      </c>
      <c r="G37" s="129">
        <f t="shared" si="1"/>
        <v>0</v>
      </c>
    </row>
    <row r="38" spans="1:7" x14ac:dyDescent="0.3">
      <c r="A38" s="115"/>
      <c r="B38" s="116"/>
      <c r="C38" s="116"/>
      <c r="D38" s="148"/>
      <c r="E38" s="16">
        <v>0</v>
      </c>
      <c r="F38" s="130">
        <f t="shared" si="0"/>
        <v>0</v>
      </c>
      <c r="G38" s="129">
        <f t="shared" si="1"/>
        <v>0</v>
      </c>
    </row>
    <row r="39" spans="1:7" x14ac:dyDescent="0.3">
      <c r="A39" s="115"/>
      <c r="B39" s="116"/>
      <c r="C39" s="116"/>
      <c r="D39" s="148"/>
      <c r="E39" s="16">
        <v>0</v>
      </c>
      <c r="F39" s="130">
        <f t="shared" si="0"/>
        <v>0</v>
      </c>
      <c r="G39" s="129">
        <f t="shared" si="1"/>
        <v>0</v>
      </c>
    </row>
    <row r="40" spans="1:7" x14ac:dyDescent="0.3">
      <c r="A40" s="115"/>
      <c r="B40" s="116"/>
      <c r="C40" s="116"/>
      <c r="D40" s="148"/>
      <c r="E40" s="16">
        <v>0</v>
      </c>
      <c r="F40" s="130">
        <f t="shared" si="0"/>
        <v>0</v>
      </c>
      <c r="G40" s="129">
        <f t="shared" si="1"/>
        <v>0</v>
      </c>
    </row>
    <row r="41" spans="1:7" x14ac:dyDescent="0.3">
      <c r="A41" s="115"/>
      <c r="B41" s="116"/>
      <c r="C41" s="116"/>
      <c r="D41" s="148"/>
      <c r="E41" s="16">
        <v>0</v>
      </c>
      <c r="F41" s="130">
        <f t="shared" si="0"/>
        <v>0</v>
      </c>
      <c r="G41" s="129">
        <f t="shared" si="1"/>
        <v>0</v>
      </c>
    </row>
    <row r="42" spans="1:7" x14ac:dyDescent="0.3">
      <c r="A42" s="115"/>
      <c r="B42" s="116"/>
      <c r="C42" s="116"/>
      <c r="D42" s="148"/>
      <c r="E42" s="16">
        <v>0</v>
      </c>
      <c r="F42" s="130">
        <f t="shared" si="0"/>
        <v>0</v>
      </c>
      <c r="G42" s="129">
        <f t="shared" si="1"/>
        <v>0</v>
      </c>
    </row>
    <row r="43" spans="1:7" x14ac:dyDescent="0.3">
      <c r="A43" s="115"/>
      <c r="B43" s="116"/>
      <c r="C43" s="116"/>
      <c r="D43" s="148"/>
      <c r="E43" s="16">
        <v>0</v>
      </c>
      <c r="F43" s="130">
        <f t="shared" si="0"/>
        <v>0</v>
      </c>
      <c r="G43" s="129">
        <f t="shared" si="1"/>
        <v>0</v>
      </c>
    </row>
    <row r="44" spans="1:7" x14ac:dyDescent="0.3">
      <c r="A44" s="115"/>
      <c r="B44" s="116"/>
      <c r="C44" s="116"/>
      <c r="D44" s="148"/>
      <c r="E44" s="16">
        <v>0</v>
      </c>
      <c r="F44" s="130">
        <f t="shared" si="0"/>
        <v>0</v>
      </c>
      <c r="G44" s="129">
        <f t="shared" si="1"/>
        <v>0</v>
      </c>
    </row>
    <row r="45" spans="1:7" x14ac:dyDescent="0.3">
      <c r="A45" s="115"/>
      <c r="B45" s="116"/>
      <c r="C45" s="116"/>
      <c r="D45" s="148"/>
      <c r="E45" s="16">
        <v>0</v>
      </c>
      <c r="F45" s="130">
        <f t="shared" si="0"/>
        <v>0</v>
      </c>
      <c r="G45" s="129">
        <f t="shared" si="1"/>
        <v>0</v>
      </c>
    </row>
    <row r="46" spans="1:7" x14ac:dyDescent="0.3">
      <c r="A46" s="115"/>
      <c r="B46" s="116"/>
      <c r="C46" s="116"/>
      <c r="D46" s="148"/>
      <c r="E46" s="16">
        <v>0</v>
      </c>
      <c r="F46" s="130">
        <f t="shared" si="0"/>
        <v>0</v>
      </c>
      <c r="G46" s="129">
        <f t="shared" si="1"/>
        <v>0</v>
      </c>
    </row>
    <row r="47" spans="1:7" x14ac:dyDescent="0.3">
      <c r="A47" s="115"/>
      <c r="B47" s="116"/>
      <c r="C47" s="116"/>
      <c r="D47" s="148"/>
      <c r="E47" s="16">
        <v>0</v>
      </c>
      <c r="F47" s="130">
        <f t="shared" si="0"/>
        <v>0</v>
      </c>
      <c r="G47" s="129">
        <f t="shared" si="1"/>
        <v>0</v>
      </c>
    </row>
    <row r="48" spans="1:7" x14ac:dyDescent="0.3">
      <c r="A48" s="115"/>
      <c r="B48" s="116"/>
      <c r="C48" s="116"/>
      <c r="D48" s="148"/>
      <c r="E48" s="16">
        <v>0</v>
      </c>
      <c r="F48" s="130">
        <f t="shared" si="0"/>
        <v>0</v>
      </c>
      <c r="G48" s="129">
        <f t="shared" si="1"/>
        <v>0</v>
      </c>
    </row>
    <row r="49" spans="1:7" x14ac:dyDescent="0.3">
      <c r="A49" s="115"/>
      <c r="B49" s="116"/>
      <c r="C49" s="116"/>
      <c r="D49" s="148"/>
      <c r="E49" s="16">
        <v>0</v>
      </c>
      <c r="F49" s="130">
        <f t="shared" si="0"/>
        <v>0</v>
      </c>
      <c r="G49" s="129">
        <f t="shared" si="1"/>
        <v>0</v>
      </c>
    </row>
    <row r="50" spans="1:7" x14ac:dyDescent="0.3">
      <c r="A50" s="115"/>
      <c r="B50" s="116"/>
      <c r="C50" s="116"/>
      <c r="D50" s="148"/>
      <c r="E50" s="16">
        <v>0</v>
      </c>
      <c r="F50" s="130">
        <f t="shared" si="0"/>
        <v>0</v>
      </c>
      <c r="G50" s="129">
        <f t="shared" si="1"/>
        <v>0</v>
      </c>
    </row>
    <row r="51" spans="1:7" x14ac:dyDescent="0.3">
      <c r="A51" s="115"/>
      <c r="B51" s="116"/>
      <c r="C51" s="116"/>
      <c r="D51" s="148"/>
      <c r="E51" s="16">
        <v>0</v>
      </c>
      <c r="F51" s="130">
        <f t="shared" si="0"/>
        <v>0</v>
      </c>
      <c r="G51" s="129">
        <f t="shared" si="1"/>
        <v>0</v>
      </c>
    </row>
    <row r="52" spans="1:7" x14ac:dyDescent="0.3">
      <c r="A52" s="115"/>
      <c r="B52" s="116"/>
      <c r="C52" s="116"/>
      <c r="D52" s="148"/>
      <c r="E52" s="16">
        <v>0</v>
      </c>
      <c r="F52" s="130">
        <f t="shared" si="0"/>
        <v>0</v>
      </c>
      <c r="G52" s="129">
        <f t="shared" si="1"/>
        <v>0</v>
      </c>
    </row>
    <row r="53" spans="1:7" x14ac:dyDescent="0.3">
      <c r="A53" s="115"/>
      <c r="B53" s="116"/>
      <c r="C53" s="116"/>
      <c r="D53" s="148"/>
      <c r="E53" s="16">
        <v>0</v>
      </c>
      <c r="F53" s="130">
        <f t="shared" si="0"/>
        <v>0</v>
      </c>
      <c r="G53" s="129">
        <f t="shared" si="1"/>
        <v>0</v>
      </c>
    </row>
    <row r="54" spans="1:7" x14ac:dyDescent="0.3">
      <c r="A54" s="115"/>
      <c r="B54" s="116"/>
      <c r="C54" s="116"/>
      <c r="D54" s="148"/>
      <c r="E54" s="16">
        <v>0</v>
      </c>
      <c r="F54" s="130">
        <f t="shared" si="0"/>
        <v>0</v>
      </c>
      <c r="G54" s="129">
        <f t="shared" si="1"/>
        <v>0</v>
      </c>
    </row>
    <row r="55" spans="1:7" x14ac:dyDescent="0.3">
      <c r="A55" s="115"/>
      <c r="B55" s="116"/>
      <c r="C55" s="116"/>
      <c r="D55" s="148"/>
      <c r="E55" s="16">
        <v>0</v>
      </c>
      <c r="F55" s="130">
        <f t="shared" si="0"/>
        <v>0</v>
      </c>
      <c r="G55" s="129">
        <f t="shared" si="1"/>
        <v>0</v>
      </c>
    </row>
    <row r="56" spans="1:7" x14ac:dyDescent="0.3">
      <c r="A56" s="115"/>
      <c r="B56" s="116"/>
      <c r="C56" s="116"/>
      <c r="D56" s="148"/>
      <c r="E56" s="16">
        <v>0</v>
      </c>
      <c r="F56" s="130">
        <f t="shared" si="0"/>
        <v>0</v>
      </c>
      <c r="G56" s="129">
        <f t="shared" si="1"/>
        <v>0</v>
      </c>
    </row>
    <row r="57" spans="1:7" x14ac:dyDescent="0.3">
      <c r="A57" s="115"/>
      <c r="B57" s="116"/>
      <c r="C57" s="116"/>
      <c r="D57" s="148"/>
      <c r="E57" s="16">
        <v>0</v>
      </c>
      <c r="F57" s="130">
        <f t="shared" si="0"/>
        <v>0</v>
      </c>
      <c r="G57" s="129">
        <f t="shared" si="1"/>
        <v>0</v>
      </c>
    </row>
    <row r="58" spans="1:7" x14ac:dyDescent="0.3">
      <c r="A58" s="115"/>
      <c r="B58" s="116"/>
      <c r="C58" s="116"/>
      <c r="D58" s="148"/>
      <c r="E58" s="16">
        <v>0</v>
      </c>
      <c r="F58" s="130">
        <f t="shared" si="0"/>
        <v>0</v>
      </c>
      <c r="G58" s="129">
        <f t="shared" si="1"/>
        <v>0</v>
      </c>
    </row>
    <row r="59" spans="1:7" x14ac:dyDescent="0.3">
      <c r="A59" s="115"/>
      <c r="B59" s="116"/>
      <c r="C59" s="116"/>
      <c r="D59" s="148"/>
      <c r="E59" s="16">
        <v>0</v>
      </c>
      <c r="F59" s="130">
        <f t="shared" si="0"/>
        <v>0</v>
      </c>
      <c r="G59" s="129">
        <f t="shared" si="1"/>
        <v>0</v>
      </c>
    </row>
    <row r="60" spans="1:7" x14ac:dyDescent="0.3">
      <c r="A60" s="115"/>
      <c r="B60" s="116"/>
      <c r="C60" s="116"/>
      <c r="D60" s="148"/>
      <c r="E60" s="16">
        <v>0</v>
      </c>
      <c r="F60" s="130">
        <f t="shared" si="0"/>
        <v>0</v>
      </c>
      <c r="G60" s="129">
        <f t="shared" si="1"/>
        <v>0</v>
      </c>
    </row>
    <row r="61" spans="1:7" x14ac:dyDescent="0.3">
      <c r="A61" s="115"/>
      <c r="B61" s="116"/>
      <c r="C61" s="116"/>
      <c r="D61" s="148"/>
      <c r="E61" s="16">
        <v>0</v>
      </c>
      <c r="F61" s="130">
        <f t="shared" si="0"/>
        <v>0</v>
      </c>
      <c r="G61" s="129">
        <f t="shared" si="1"/>
        <v>0</v>
      </c>
    </row>
    <row r="62" spans="1:7" x14ac:dyDescent="0.3">
      <c r="A62" s="115"/>
      <c r="B62" s="116"/>
      <c r="C62" s="116"/>
      <c r="D62" s="148"/>
      <c r="E62" s="16">
        <v>0</v>
      </c>
      <c r="F62" s="130">
        <f t="shared" si="0"/>
        <v>0</v>
      </c>
      <c r="G62" s="129">
        <f t="shared" si="1"/>
        <v>0</v>
      </c>
    </row>
    <row r="63" spans="1:7" x14ac:dyDescent="0.3">
      <c r="A63" s="52"/>
      <c r="B63" s="41"/>
      <c r="C63" s="41"/>
      <c r="D63" s="150"/>
      <c r="E63" s="30" t="s">
        <v>109</v>
      </c>
      <c r="F63" s="131">
        <f>SUM(F19:F62)</f>
        <v>0</v>
      </c>
      <c r="G63" s="132">
        <f>SUM(G19:G62)</f>
        <v>0</v>
      </c>
    </row>
  </sheetData>
  <mergeCells count="4">
    <mergeCell ref="A12:E12"/>
    <mergeCell ref="A14:F14"/>
    <mergeCell ref="A15:F15"/>
    <mergeCell ref="A16:F16"/>
  </mergeCells>
  <pageMargins left="0.7" right="0.7" top="0.75" bottom="0.75" header="0.3" footer="0.3"/>
  <pageSetup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4953-0831-4F52-9B61-82D25A24ABC5}">
  <dimension ref="A1:G63"/>
  <sheetViews>
    <sheetView topLeftCell="A14" workbookViewId="0">
      <selection activeCell="F8" sqref="F8"/>
    </sheetView>
  </sheetViews>
  <sheetFormatPr defaultRowHeight="13" x14ac:dyDescent="0.3"/>
  <cols>
    <col min="1" max="1" width="19.796875" customWidth="1"/>
    <col min="2" max="2" width="10" customWidth="1"/>
    <col min="3" max="3" width="10.19921875" customWidth="1"/>
    <col min="4" max="4" width="19.69921875" customWidth="1"/>
    <col min="5" max="5" width="28.296875" customWidth="1"/>
    <col min="6" max="6" width="26.296875" customWidth="1"/>
    <col min="7" max="7" width="23.69921875" customWidth="1"/>
  </cols>
  <sheetData>
    <row r="1" spans="1:7" ht="15.5" x14ac:dyDescent="0.35">
      <c r="A1" s="240" t="s">
        <v>196</v>
      </c>
      <c r="B1" s="1"/>
      <c r="C1" s="80"/>
      <c r="D1" s="80"/>
      <c r="E1" s="80"/>
      <c r="F1" s="80"/>
      <c r="G1" s="1"/>
    </row>
    <row r="2" spans="1:7" x14ac:dyDescent="0.3">
      <c r="A2" s="26"/>
      <c r="B2" s="1"/>
      <c r="C2" s="80"/>
      <c r="D2" s="80"/>
      <c r="E2" s="80"/>
      <c r="F2" s="80"/>
      <c r="G2" s="1"/>
    </row>
    <row r="3" spans="1:7" x14ac:dyDescent="0.3">
      <c r="A3" s="79" t="s">
        <v>206</v>
      </c>
      <c r="B3" s="80"/>
      <c r="C3" s="80"/>
      <c r="D3" s="80"/>
      <c r="E3" s="80"/>
      <c r="F3" s="80"/>
      <c r="G3" s="80"/>
    </row>
    <row r="4" spans="1:7" x14ac:dyDescent="0.3">
      <c r="A4" s="239" t="s">
        <v>187</v>
      </c>
      <c r="B4" s="80"/>
      <c r="C4" s="80"/>
      <c r="D4" s="80"/>
      <c r="E4" s="80"/>
      <c r="F4" s="80"/>
      <c r="G4" s="80"/>
    </row>
    <row r="5" spans="1:7" x14ac:dyDescent="0.3">
      <c r="A5" s="219" t="s">
        <v>127</v>
      </c>
      <c r="B5" s="80"/>
      <c r="C5" s="80"/>
      <c r="D5" s="80"/>
      <c r="E5" s="80"/>
      <c r="F5" s="80"/>
      <c r="G5" s="80"/>
    </row>
    <row r="6" spans="1:7" x14ac:dyDescent="0.3">
      <c r="A6" s="219" t="s">
        <v>92</v>
      </c>
      <c r="B6" s="80"/>
      <c r="C6" s="80"/>
      <c r="D6" s="80"/>
      <c r="E6" s="80"/>
      <c r="F6" s="80"/>
      <c r="G6" s="80"/>
    </row>
    <row r="7" spans="1:7" x14ac:dyDescent="0.3">
      <c r="A7" s="219" t="s">
        <v>207</v>
      </c>
      <c r="B7" s="80"/>
      <c r="C7" s="80"/>
      <c r="D7" s="80"/>
      <c r="E7" s="80"/>
      <c r="F7" s="80"/>
      <c r="G7" s="80"/>
    </row>
    <row r="8" spans="1:7" x14ac:dyDescent="0.3">
      <c r="A8" s="219"/>
      <c r="B8" s="80"/>
      <c r="C8" s="80"/>
      <c r="D8" s="80"/>
      <c r="E8" s="80"/>
      <c r="F8" s="80"/>
      <c r="G8" s="80"/>
    </row>
    <row r="9" spans="1:7" x14ac:dyDescent="0.3">
      <c r="A9" s="33" t="s">
        <v>205</v>
      </c>
      <c r="B9" s="80"/>
      <c r="C9" s="80"/>
      <c r="D9" s="80"/>
      <c r="E9" s="80"/>
      <c r="F9" s="80"/>
      <c r="G9" s="80"/>
    </row>
    <row r="10" spans="1:7" x14ac:dyDescent="0.3">
      <c r="A10" s="219" t="s">
        <v>208</v>
      </c>
      <c r="B10" s="219"/>
      <c r="C10" s="80"/>
      <c r="D10" s="80"/>
      <c r="E10" s="80"/>
      <c r="F10" s="219"/>
      <c r="G10" s="219"/>
    </row>
    <row r="11" spans="1:7" x14ac:dyDescent="0.3">
      <c r="A11" s="219" t="s">
        <v>195</v>
      </c>
      <c r="B11" s="219"/>
      <c r="C11" s="219"/>
      <c r="D11" s="227"/>
      <c r="E11" s="227"/>
      <c r="F11" s="219"/>
      <c r="G11" s="219"/>
    </row>
    <row r="12" spans="1:7" x14ac:dyDescent="0.3">
      <c r="A12" s="288" t="s">
        <v>128</v>
      </c>
      <c r="B12" s="289"/>
      <c r="C12" s="289"/>
      <c r="D12" s="289"/>
      <c r="E12" s="289"/>
      <c r="F12" s="228"/>
      <c r="G12" s="229"/>
    </row>
    <row r="13" spans="1:7" x14ac:dyDescent="0.3">
      <c r="A13" s="33"/>
      <c r="B13" s="79"/>
      <c r="C13" s="79"/>
      <c r="D13" s="124"/>
      <c r="E13" s="79"/>
      <c r="F13" s="219"/>
      <c r="G13" s="219"/>
    </row>
    <row r="14" spans="1:7" ht="26" x14ac:dyDescent="0.3">
      <c r="A14" s="285" t="s">
        <v>24</v>
      </c>
      <c r="B14" s="285"/>
      <c r="C14" s="285"/>
      <c r="D14" s="285"/>
      <c r="E14" s="285"/>
      <c r="F14" s="285"/>
      <c r="G14" s="18" t="s">
        <v>14</v>
      </c>
    </row>
    <row r="15" spans="1:7" x14ac:dyDescent="0.3">
      <c r="A15" s="286" t="s">
        <v>15</v>
      </c>
      <c r="B15" s="286"/>
      <c r="C15" s="286"/>
      <c r="D15" s="286"/>
      <c r="E15" s="286"/>
      <c r="F15" s="286"/>
      <c r="G15" s="117"/>
    </row>
    <row r="16" spans="1:7" x14ac:dyDescent="0.3">
      <c r="A16" s="286" t="s">
        <v>16</v>
      </c>
      <c r="B16" s="286"/>
      <c r="C16" s="286"/>
      <c r="D16" s="286"/>
      <c r="E16" s="286"/>
      <c r="F16" s="286"/>
      <c r="G16" s="117"/>
    </row>
    <row r="17" spans="1:7" x14ac:dyDescent="0.3">
      <c r="A17" s="21"/>
      <c r="B17" s="1"/>
      <c r="C17" s="1"/>
      <c r="D17" s="32"/>
      <c r="E17" s="1"/>
      <c r="F17" s="1"/>
      <c r="G17" s="5"/>
    </row>
    <row r="18" spans="1:7" ht="26" x14ac:dyDescent="0.3">
      <c r="A18" s="28" t="s">
        <v>23</v>
      </c>
      <c r="B18" s="28" t="s">
        <v>89</v>
      </c>
      <c r="C18" s="28" t="s">
        <v>91</v>
      </c>
      <c r="D18" s="18" t="s">
        <v>185</v>
      </c>
      <c r="E18" s="28" t="s">
        <v>34</v>
      </c>
      <c r="F18" s="28" t="s">
        <v>36</v>
      </c>
      <c r="G18" s="28" t="s">
        <v>37</v>
      </c>
    </row>
    <row r="19" spans="1:7" x14ac:dyDescent="0.3">
      <c r="A19" s="115"/>
      <c r="B19" s="116"/>
      <c r="C19" s="116"/>
      <c r="D19" s="148"/>
      <c r="E19" s="16">
        <v>0</v>
      </c>
      <c r="F19" s="130">
        <f t="shared" ref="F19:F62" si="0">$G$16*E19*0.25</f>
        <v>0</v>
      </c>
      <c r="G19" s="129">
        <f t="shared" ref="G19:G62" si="1">$G$15*E19*3</f>
        <v>0</v>
      </c>
    </row>
    <row r="20" spans="1:7" x14ac:dyDescent="0.3">
      <c r="A20" s="115"/>
      <c r="B20" s="116"/>
      <c r="C20" s="116"/>
      <c r="D20" s="148"/>
      <c r="E20" s="16">
        <v>0</v>
      </c>
      <c r="F20" s="130">
        <f t="shared" si="0"/>
        <v>0</v>
      </c>
      <c r="G20" s="129">
        <f t="shared" si="1"/>
        <v>0</v>
      </c>
    </row>
    <row r="21" spans="1:7" x14ac:dyDescent="0.3">
      <c r="A21" s="115"/>
      <c r="B21" s="116"/>
      <c r="C21" s="116"/>
      <c r="D21" s="148"/>
      <c r="E21" s="16">
        <v>0</v>
      </c>
      <c r="F21" s="130">
        <f t="shared" si="0"/>
        <v>0</v>
      </c>
      <c r="G21" s="129">
        <f t="shared" si="1"/>
        <v>0</v>
      </c>
    </row>
    <row r="22" spans="1:7" x14ac:dyDescent="0.3">
      <c r="A22" s="115"/>
      <c r="B22" s="116"/>
      <c r="C22" s="116"/>
      <c r="D22" s="148"/>
      <c r="E22" s="16">
        <v>0</v>
      </c>
      <c r="F22" s="130">
        <f t="shared" si="0"/>
        <v>0</v>
      </c>
      <c r="G22" s="129">
        <f t="shared" si="1"/>
        <v>0</v>
      </c>
    </row>
    <row r="23" spans="1:7" x14ac:dyDescent="0.3">
      <c r="A23" s="115"/>
      <c r="B23" s="116"/>
      <c r="C23" s="116"/>
      <c r="D23" s="148"/>
      <c r="E23" s="16">
        <v>0</v>
      </c>
      <c r="F23" s="130">
        <f t="shared" si="0"/>
        <v>0</v>
      </c>
      <c r="G23" s="129">
        <f t="shared" si="1"/>
        <v>0</v>
      </c>
    </row>
    <row r="24" spans="1:7" x14ac:dyDescent="0.3">
      <c r="A24" s="115"/>
      <c r="B24" s="116"/>
      <c r="C24" s="116"/>
      <c r="D24" s="148"/>
      <c r="E24" s="16">
        <v>0</v>
      </c>
      <c r="F24" s="130">
        <f t="shared" si="0"/>
        <v>0</v>
      </c>
      <c r="G24" s="129">
        <f t="shared" si="1"/>
        <v>0</v>
      </c>
    </row>
    <row r="25" spans="1:7" x14ac:dyDescent="0.3">
      <c r="A25" s="115"/>
      <c r="B25" s="116"/>
      <c r="C25" s="116"/>
      <c r="D25" s="148"/>
      <c r="E25" s="16">
        <v>0</v>
      </c>
      <c r="F25" s="130">
        <f t="shared" si="0"/>
        <v>0</v>
      </c>
      <c r="G25" s="129">
        <f t="shared" si="1"/>
        <v>0</v>
      </c>
    </row>
    <row r="26" spans="1:7" x14ac:dyDescent="0.3">
      <c r="A26" s="115"/>
      <c r="B26" s="116"/>
      <c r="C26" s="116"/>
      <c r="D26" s="148"/>
      <c r="E26" s="16">
        <v>0</v>
      </c>
      <c r="F26" s="130">
        <f t="shared" si="0"/>
        <v>0</v>
      </c>
      <c r="G26" s="129">
        <f t="shared" si="1"/>
        <v>0</v>
      </c>
    </row>
    <row r="27" spans="1:7" x14ac:dyDescent="0.3">
      <c r="A27" s="115"/>
      <c r="B27" s="116"/>
      <c r="C27" s="116"/>
      <c r="D27" s="148"/>
      <c r="E27" s="16">
        <v>0</v>
      </c>
      <c r="F27" s="130">
        <f t="shared" si="0"/>
        <v>0</v>
      </c>
      <c r="G27" s="129">
        <f t="shared" si="1"/>
        <v>0</v>
      </c>
    </row>
    <row r="28" spans="1:7" x14ac:dyDescent="0.3">
      <c r="A28" s="115"/>
      <c r="B28" s="116"/>
      <c r="C28" s="116"/>
      <c r="D28" s="148"/>
      <c r="E28" s="16">
        <v>0</v>
      </c>
      <c r="F28" s="130">
        <f t="shared" si="0"/>
        <v>0</v>
      </c>
      <c r="G28" s="129">
        <f t="shared" si="1"/>
        <v>0</v>
      </c>
    </row>
    <row r="29" spans="1:7" x14ac:dyDescent="0.3">
      <c r="A29" s="115"/>
      <c r="B29" s="116"/>
      <c r="C29" s="116"/>
      <c r="D29" s="148"/>
      <c r="E29" s="16">
        <v>0</v>
      </c>
      <c r="F29" s="130">
        <f t="shared" si="0"/>
        <v>0</v>
      </c>
      <c r="G29" s="129">
        <f t="shared" si="1"/>
        <v>0</v>
      </c>
    </row>
    <row r="30" spans="1:7" x14ac:dyDescent="0.3">
      <c r="A30" s="115"/>
      <c r="B30" s="116"/>
      <c r="C30" s="116"/>
      <c r="D30" s="148"/>
      <c r="E30" s="16">
        <v>0</v>
      </c>
      <c r="F30" s="130">
        <f t="shared" si="0"/>
        <v>0</v>
      </c>
      <c r="G30" s="129">
        <f t="shared" si="1"/>
        <v>0</v>
      </c>
    </row>
    <row r="31" spans="1:7" x14ac:dyDescent="0.3">
      <c r="A31" s="115"/>
      <c r="B31" s="116"/>
      <c r="C31" s="116"/>
      <c r="D31" s="148"/>
      <c r="E31" s="16">
        <v>0</v>
      </c>
      <c r="F31" s="130">
        <f t="shared" si="0"/>
        <v>0</v>
      </c>
      <c r="G31" s="129">
        <f t="shared" si="1"/>
        <v>0</v>
      </c>
    </row>
    <row r="32" spans="1:7" x14ac:dyDescent="0.3">
      <c r="A32" s="115"/>
      <c r="B32" s="116"/>
      <c r="C32" s="116"/>
      <c r="D32" s="148"/>
      <c r="E32" s="16">
        <v>0</v>
      </c>
      <c r="F32" s="130">
        <f t="shared" si="0"/>
        <v>0</v>
      </c>
      <c r="G32" s="129">
        <f t="shared" si="1"/>
        <v>0</v>
      </c>
    </row>
    <row r="33" spans="1:7" x14ac:dyDescent="0.3">
      <c r="A33" s="115"/>
      <c r="B33" s="116"/>
      <c r="C33" s="116"/>
      <c r="D33" s="148"/>
      <c r="E33" s="16">
        <v>0</v>
      </c>
      <c r="F33" s="130">
        <f t="shared" si="0"/>
        <v>0</v>
      </c>
      <c r="G33" s="129">
        <f t="shared" si="1"/>
        <v>0</v>
      </c>
    </row>
    <row r="34" spans="1:7" x14ac:dyDescent="0.3">
      <c r="A34" s="115"/>
      <c r="B34" s="116"/>
      <c r="C34" s="116"/>
      <c r="D34" s="148"/>
      <c r="E34" s="16">
        <v>0</v>
      </c>
      <c r="F34" s="130">
        <f t="shared" si="0"/>
        <v>0</v>
      </c>
      <c r="G34" s="129">
        <f t="shared" si="1"/>
        <v>0</v>
      </c>
    </row>
    <row r="35" spans="1:7" x14ac:dyDescent="0.3">
      <c r="A35" s="115"/>
      <c r="B35" s="116"/>
      <c r="C35" s="116"/>
      <c r="D35" s="148"/>
      <c r="E35" s="16">
        <v>0</v>
      </c>
      <c r="F35" s="130">
        <f t="shared" si="0"/>
        <v>0</v>
      </c>
      <c r="G35" s="129">
        <f t="shared" si="1"/>
        <v>0</v>
      </c>
    </row>
    <row r="36" spans="1:7" x14ac:dyDescent="0.3">
      <c r="A36" s="115"/>
      <c r="B36" s="116"/>
      <c r="C36" s="116"/>
      <c r="D36" s="148"/>
      <c r="E36" s="16">
        <v>0</v>
      </c>
      <c r="F36" s="130">
        <f t="shared" si="0"/>
        <v>0</v>
      </c>
      <c r="G36" s="129">
        <f t="shared" si="1"/>
        <v>0</v>
      </c>
    </row>
    <row r="37" spans="1:7" x14ac:dyDescent="0.3">
      <c r="A37" s="115"/>
      <c r="B37" s="116"/>
      <c r="C37" s="116"/>
      <c r="D37" s="148"/>
      <c r="E37" s="16">
        <v>0</v>
      </c>
      <c r="F37" s="130">
        <f t="shared" si="0"/>
        <v>0</v>
      </c>
      <c r="G37" s="129">
        <f t="shared" si="1"/>
        <v>0</v>
      </c>
    </row>
    <row r="38" spans="1:7" x14ac:dyDescent="0.3">
      <c r="A38" s="115"/>
      <c r="B38" s="116"/>
      <c r="C38" s="116"/>
      <c r="D38" s="148"/>
      <c r="E38" s="16">
        <v>0</v>
      </c>
      <c r="F38" s="130">
        <f t="shared" si="0"/>
        <v>0</v>
      </c>
      <c r="G38" s="129">
        <f t="shared" si="1"/>
        <v>0</v>
      </c>
    </row>
    <row r="39" spans="1:7" x14ac:dyDescent="0.3">
      <c r="A39" s="115"/>
      <c r="B39" s="116"/>
      <c r="C39" s="116"/>
      <c r="D39" s="148"/>
      <c r="E39" s="16">
        <v>0</v>
      </c>
      <c r="F39" s="130">
        <f t="shared" si="0"/>
        <v>0</v>
      </c>
      <c r="G39" s="129">
        <f t="shared" si="1"/>
        <v>0</v>
      </c>
    </row>
    <row r="40" spans="1:7" x14ac:dyDescent="0.3">
      <c r="A40" s="115"/>
      <c r="B40" s="116"/>
      <c r="C40" s="116"/>
      <c r="D40" s="148"/>
      <c r="E40" s="16">
        <v>0</v>
      </c>
      <c r="F40" s="130">
        <f t="shared" si="0"/>
        <v>0</v>
      </c>
      <c r="G40" s="129">
        <f t="shared" si="1"/>
        <v>0</v>
      </c>
    </row>
    <row r="41" spans="1:7" x14ac:dyDescent="0.3">
      <c r="A41" s="115"/>
      <c r="B41" s="116"/>
      <c r="C41" s="116"/>
      <c r="D41" s="148"/>
      <c r="E41" s="16">
        <v>0</v>
      </c>
      <c r="F41" s="130">
        <f t="shared" si="0"/>
        <v>0</v>
      </c>
      <c r="G41" s="129">
        <f t="shared" si="1"/>
        <v>0</v>
      </c>
    </row>
    <row r="42" spans="1:7" x14ac:dyDescent="0.3">
      <c r="A42" s="115"/>
      <c r="B42" s="116"/>
      <c r="C42" s="116"/>
      <c r="D42" s="148"/>
      <c r="E42" s="16">
        <v>0</v>
      </c>
      <c r="F42" s="130">
        <f t="shared" si="0"/>
        <v>0</v>
      </c>
      <c r="G42" s="129">
        <f t="shared" si="1"/>
        <v>0</v>
      </c>
    </row>
    <row r="43" spans="1:7" x14ac:dyDescent="0.3">
      <c r="A43" s="115"/>
      <c r="B43" s="116"/>
      <c r="C43" s="116"/>
      <c r="D43" s="148"/>
      <c r="E43" s="16">
        <v>0</v>
      </c>
      <c r="F43" s="130">
        <f t="shared" si="0"/>
        <v>0</v>
      </c>
      <c r="G43" s="129">
        <f t="shared" si="1"/>
        <v>0</v>
      </c>
    </row>
    <row r="44" spans="1:7" x14ac:dyDescent="0.3">
      <c r="A44" s="115"/>
      <c r="B44" s="116"/>
      <c r="C44" s="116"/>
      <c r="D44" s="148"/>
      <c r="E44" s="16">
        <v>0</v>
      </c>
      <c r="F44" s="130">
        <f t="shared" si="0"/>
        <v>0</v>
      </c>
      <c r="G44" s="129">
        <f t="shared" si="1"/>
        <v>0</v>
      </c>
    </row>
    <row r="45" spans="1:7" x14ac:dyDescent="0.3">
      <c r="A45" s="115"/>
      <c r="B45" s="116"/>
      <c r="C45" s="116"/>
      <c r="D45" s="148"/>
      <c r="E45" s="16">
        <v>0</v>
      </c>
      <c r="F45" s="130">
        <f t="shared" si="0"/>
        <v>0</v>
      </c>
      <c r="G45" s="129">
        <f t="shared" si="1"/>
        <v>0</v>
      </c>
    </row>
    <row r="46" spans="1:7" x14ac:dyDescent="0.3">
      <c r="A46" s="115"/>
      <c r="B46" s="116"/>
      <c r="C46" s="116"/>
      <c r="D46" s="148"/>
      <c r="E46" s="16">
        <v>0</v>
      </c>
      <c r="F46" s="130">
        <f t="shared" si="0"/>
        <v>0</v>
      </c>
      <c r="G46" s="129">
        <f t="shared" si="1"/>
        <v>0</v>
      </c>
    </row>
    <row r="47" spans="1:7" x14ac:dyDescent="0.3">
      <c r="A47" s="115"/>
      <c r="B47" s="116"/>
      <c r="C47" s="116"/>
      <c r="D47" s="148"/>
      <c r="E47" s="16">
        <v>0</v>
      </c>
      <c r="F47" s="130">
        <f t="shared" si="0"/>
        <v>0</v>
      </c>
      <c r="G47" s="129">
        <f t="shared" si="1"/>
        <v>0</v>
      </c>
    </row>
    <row r="48" spans="1:7" x14ac:dyDescent="0.3">
      <c r="A48" s="115"/>
      <c r="B48" s="116"/>
      <c r="C48" s="116"/>
      <c r="D48" s="148"/>
      <c r="E48" s="16">
        <v>0</v>
      </c>
      <c r="F48" s="130">
        <f t="shared" si="0"/>
        <v>0</v>
      </c>
      <c r="G48" s="129">
        <f t="shared" si="1"/>
        <v>0</v>
      </c>
    </row>
    <row r="49" spans="1:7" x14ac:dyDescent="0.3">
      <c r="A49" s="115"/>
      <c r="B49" s="116"/>
      <c r="C49" s="116"/>
      <c r="D49" s="148"/>
      <c r="E49" s="16">
        <v>0</v>
      </c>
      <c r="F49" s="130">
        <f t="shared" si="0"/>
        <v>0</v>
      </c>
      <c r="G49" s="129">
        <f t="shared" si="1"/>
        <v>0</v>
      </c>
    </row>
    <row r="50" spans="1:7" x14ac:dyDescent="0.3">
      <c r="A50" s="115"/>
      <c r="B50" s="116"/>
      <c r="C50" s="116"/>
      <c r="D50" s="148"/>
      <c r="E50" s="16">
        <v>0</v>
      </c>
      <c r="F50" s="130">
        <f t="shared" si="0"/>
        <v>0</v>
      </c>
      <c r="G50" s="129">
        <f t="shared" si="1"/>
        <v>0</v>
      </c>
    </row>
    <row r="51" spans="1:7" x14ac:dyDescent="0.3">
      <c r="A51" s="115"/>
      <c r="B51" s="116"/>
      <c r="C51" s="116"/>
      <c r="D51" s="148"/>
      <c r="E51" s="16">
        <v>0</v>
      </c>
      <c r="F51" s="130">
        <f t="shared" si="0"/>
        <v>0</v>
      </c>
      <c r="G51" s="129">
        <f t="shared" si="1"/>
        <v>0</v>
      </c>
    </row>
    <row r="52" spans="1:7" x14ac:dyDescent="0.3">
      <c r="A52" s="115"/>
      <c r="B52" s="116"/>
      <c r="C52" s="116"/>
      <c r="D52" s="148"/>
      <c r="E52" s="16">
        <v>0</v>
      </c>
      <c r="F52" s="130">
        <f t="shared" si="0"/>
        <v>0</v>
      </c>
      <c r="G52" s="129">
        <f t="shared" si="1"/>
        <v>0</v>
      </c>
    </row>
    <row r="53" spans="1:7" x14ac:dyDescent="0.3">
      <c r="A53" s="115"/>
      <c r="B53" s="116"/>
      <c r="C53" s="116"/>
      <c r="D53" s="148"/>
      <c r="E53" s="16">
        <v>0</v>
      </c>
      <c r="F53" s="130">
        <f t="shared" si="0"/>
        <v>0</v>
      </c>
      <c r="G53" s="129">
        <f t="shared" si="1"/>
        <v>0</v>
      </c>
    </row>
    <row r="54" spans="1:7" x14ac:dyDescent="0.3">
      <c r="A54" s="115"/>
      <c r="B54" s="116"/>
      <c r="C54" s="116"/>
      <c r="D54" s="148"/>
      <c r="E54" s="16">
        <v>0</v>
      </c>
      <c r="F54" s="130">
        <f t="shared" si="0"/>
        <v>0</v>
      </c>
      <c r="G54" s="129">
        <f t="shared" si="1"/>
        <v>0</v>
      </c>
    </row>
    <row r="55" spans="1:7" x14ac:dyDescent="0.3">
      <c r="A55" s="115"/>
      <c r="B55" s="116"/>
      <c r="C55" s="116"/>
      <c r="D55" s="148"/>
      <c r="E55" s="16">
        <v>0</v>
      </c>
      <c r="F55" s="130">
        <f t="shared" si="0"/>
        <v>0</v>
      </c>
      <c r="G55" s="129">
        <f t="shared" si="1"/>
        <v>0</v>
      </c>
    </row>
    <row r="56" spans="1:7" x14ac:dyDescent="0.3">
      <c r="A56" s="115"/>
      <c r="B56" s="116"/>
      <c r="C56" s="116"/>
      <c r="D56" s="148"/>
      <c r="E56" s="16">
        <v>0</v>
      </c>
      <c r="F56" s="130">
        <f t="shared" si="0"/>
        <v>0</v>
      </c>
      <c r="G56" s="129">
        <f t="shared" si="1"/>
        <v>0</v>
      </c>
    </row>
    <row r="57" spans="1:7" x14ac:dyDescent="0.3">
      <c r="A57" s="115"/>
      <c r="B57" s="116"/>
      <c r="C57" s="116"/>
      <c r="D57" s="148"/>
      <c r="E57" s="16">
        <v>0</v>
      </c>
      <c r="F57" s="130">
        <f t="shared" si="0"/>
        <v>0</v>
      </c>
      <c r="G57" s="129">
        <f t="shared" si="1"/>
        <v>0</v>
      </c>
    </row>
    <row r="58" spans="1:7" x14ac:dyDescent="0.3">
      <c r="A58" s="115"/>
      <c r="B58" s="116"/>
      <c r="C58" s="116"/>
      <c r="D58" s="148"/>
      <c r="E58" s="16">
        <v>0</v>
      </c>
      <c r="F58" s="130">
        <f t="shared" si="0"/>
        <v>0</v>
      </c>
      <c r="G58" s="129">
        <f t="shared" si="1"/>
        <v>0</v>
      </c>
    </row>
    <row r="59" spans="1:7" x14ac:dyDescent="0.3">
      <c r="A59" s="115"/>
      <c r="B59" s="116"/>
      <c r="C59" s="116"/>
      <c r="D59" s="148"/>
      <c r="E59" s="16">
        <v>0</v>
      </c>
      <c r="F59" s="130">
        <f t="shared" si="0"/>
        <v>0</v>
      </c>
      <c r="G59" s="129">
        <f t="shared" si="1"/>
        <v>0</v>
      </c>
    </row>
    <row r="60" spans="1:7" x14ac:dyDescent="0.3">
      <c r="A60" s="115"/>
      <c r="B60" s="116"/>
      <c r="C60" s="116"/>
      <c r="D60" s="148"/>
      <c r="E60" s="16">
        <v>0</v>
      </c>
      <c r="F60" s="130">
        <f t="shared" si="0"/>
        <v>0</v>
      </c>
      <c r="G60" s="129">
        <f t="shared" si="1"/>
        <v>0</v>
      </c>
    </row>
    <row r="61" spans="1:7" x14ac:dyDescent="0.3">
      <c r="A61" s="115"/>
      <c r="B61" s="116"/>
      <c r="C61" s="116"/>
      <c r="D61" s="148"/>
      <c r="E61" s="16">
        <v>0</v>
      </c>
      <c r="F61" s="130">
        <f t="shared" si="0"/>
        <v>0</v>
      </c>
      <c r="G61" s="129">
        <f t="shared" si="1"/>
        <v>0</v>
      </c>
    </row>
    <row r="62" spans="1:7" x14ac:dyDescent="0.3">
      <c r="A62" s="115"/>
      <c r="B62" s="116"/>
      <c r="C62" s="116"/>
      <c r="D62" s="148"/>
      <c r="E62" s="16">
        <v>0</v>
      </c>
      <c r="F62" s="130">
        <f t="shared" si="0"/>
        <v>0</v>
      </c>
      <c r="G62" s="129">
        <f t="shared" si="1"/>
        <v>0</v>
      </c>
    </row>
    <row r="63" spans="1:7" x14ac:dyDescent="0.3">
      <c r="A63" s="52"/>
      <c r="B63" s="41"/>
      <c r="C63" s="41"/>
      <c r="D63" s="150"/>
      <c r="E63" s="30" t="s">
        <v>109</v>
      </c>
      <c r="F63" s="131">
        <f>SUM(F19:F62)</f>
        <v>0</v>
      </c>
      <c r="G63" s="132">
        <f>SUM(G19:G62)</f>
        <v>0</v>
      </c>
    </row>
  </sheetData>
  <mergeCells count="4">
    <mergeCell ref="A12:E12"/>
    <mergeCell ref="A14:F14"/>
    <mergeCell ref="A15:F15"/>
    <mergeCell ref="A16:F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AE06-21DD-43FB-9B46-197342A0C7AC}">
  <dimension ref="A1:G63"/>
  <sheetViews>
    <sheetView zoomScale="90" zoomScaleNormal="90" workbookViewId="0">
      <selection activeCell="H8" sqref="H8"/>
    </sheetView>
  </sheetViews>
  <sheetFormatPr defaultRowHeight="13" x14ac:dyDescent="0.3"/>
  <cols>
    <col min="1" max="1" width="19.796875" customWidth="1"/>
    <col min="2" max="2" width="10" customWidth="1"/>
    <col min="3" max="3" width="10.19921875" customWidth="1"/>
    <col min="4" max="4" width="19.69921875" customWidth="1"/>
    <col min="5" max="5" width="28.296875" customWidth="1"/>
    <col min="6" max="6" width="26.296875" customWidth="1"/>
    <col min="7" max="7" width="23.69921875" customWidth="1"/>
  </cols>
  <sheetData>
    <row r="1" spans="1:7" ht="15.5" x14ac:dyDescent="0.35">
      <c r="A1" s="225" t="s">
        <v>191</v>
      </c>
      <c r="B1" s="1"/>
      <c r="C1" s="80"/>
      <c r="D1" s="80"/>
      <c r="E1" s="80"/>
      <c r="F1" s="80"/>
      <c r="G1" s="1"/>
    </row>
    <row r="2" spans="1:7" x14ac:dyDescent="0.3">
      <c r="A2" s="25"/>
      <c r="B2" s="1"/>
      <c r="C2" s="80"/>
      <c r="D2" s="80"/>
      <c r="E2" s="80"/>
      <c r="F2" s="80"/>
      <c r="G2" s="1"/>
    </row>
    <row r="3" spans="1:7" x14ac:dyDescent="0.3">
      <c r="A3" s="33" t="s">
        <v>211</v>
      </c>
      <c r="B3" s="80"/>
      <c r="C3" s="80"/>
      <c r="D3" s="80"/>
      <c r="E3" s="80"/>
      <c r="F3" s="80"/>
      <c r="G3" s="80"/>
    </row>
    <row r="4" spans="1:7" x14ac:dyDescent="0.3">
      <c r="A4" s="235" t="s">
        <v>188</v>
      </c>
      <c r="B4" s="80"/>
      <c r="C4" s="80"/>
      <c r="D4" s="80"/>
      <c r="E4" s="80"/>
      <c r="F4" s="80"/>
      <c r="G4" s="80"/>
    </row>
    <row r="5" spans="1:7" x14ac:dyDescent="0.3">
      <c r="A5" s="226" t="s">
        <v>127</v>
      </c>
      <c r="B5" s="80"/>
      <c r="C5" s="80"/>
      <c r="D5" s="80"/>
      <c r="E5" s="80"/>
      <c r="F5" s="80"/>
      <c r="G5" s="80"/>
    </row>
    <row r="6" spans="1:7" x14ac:dyDescent="0.3">
      <c r="A6" s="226" t="s">
        <v>92</v>
      </c>
      <c r="B6" s="80"/>
      <c r="C6" s="80"/>
      <c r="D6" s="80"/>
      <c r="E6" s="80"/>
      <c r="F6" s="80"/>
      <c r="G6" s="80"/>
    </row>
    <row r="7" spans="1:7" x14ac:dyDescent="0.3">
      <c r="A7" s="226" t="s">
        <v>207</v>
      </c>
      <c r="B7" s="80"/>
      <c r="C7" s="80"/>
      <c r="D7" s="80"/>
      <c r="E7" s="80"/>
      <c r="F7" s="80"/>
      <c r="G7" s="80"/>
    </row>
    <row r="8" spans="1:7" x14ac:dyDescent="0.3">
      <c r="A8" s="219"/>
      <c r="B8" s="80"/>
      <c r="C8" s="80"/>
      <c r="D8" s="80"/>
      <c r="E8" s="80"/>
      <c r="F8" s="80"/>
      <c r="G8" s="80"/>
    </row>
    <row r="9" spans="1:7" x14ac:dyDescent="0.3">
      <c r="A9" s="33" t="s">
        <v>205</v>
      </c>
      <c r="B9" s="80"/>
      <c r="C9" s="80"/>
      <c r="D9" s="80"/>
      <c r="E9" s="80"/>
      <c r="F9" s="80"/>
      <c r="G9" s="80"/>
    </row>
    <row r="10" spans="1:7" x14ac:dyDescent="0.3">
      <c r="A10" s="226" t="s">
        <v>208</v>
      </c>
      <c r="B10" s="219"/>
      <c r="C10" s="80"/>
      <c r="D10" s="80"/>
      <c r="E10" s="80"/>
      <c r="F10" s="80"/>
      <c r="G10" s="8"/>
    </row>
    <row r="11" spans="1:7" x14ac:dyDescent="0.3">
      <c r="A11" s="226" t="s">
        <v>195</v>
      </c>
      <c r="B11" s="219"/>
      <c r="C11" s="80"/>
      <c r="D11" s="80"/>
      <c r="E11" s="80"/>
      <c r="F11" s="80"/>
      <c r="G11" s="236"/>
    </row>
    <row r="12" spans="1:7" x14ac:dyDescent="0.3">
      <c r="A12" s="288" t="s">
        <v>128</v>
      </c>
      <c r="B12" s="289"/>
      <c r="C12" s="289"/>
      <c r="D12" s="289"/>
      <c r="E12" s="289"/>
      <c r="F12" s="228"/>
      <c r="G12" s="229"/>
    </row>
    <row r="13" spans="1:7" x14ac:dyDescent="0.3">
      <c r="A13" s="33"/>
      <c r="B13" s="79"/>
      <c r="C13" s="79"/>
      <c r="D13" s="124"/>
      <c r="E13" s="79"/>
      <c r="F13" s="219"/>
      <c r="G13" s="219"/>
    </row>
    <row r="14" spans="1:7" ht="26" x14ac:dyDescent="0.3">
      <c r="A14" s="285" t="s">
        <v>24</v>
      </c>
      <c r="B14" s="285"/>
      <c r="C14" s="285"/>
      <c r="D14" s="285"/>
      <c r="E14" s="285"/>
      <c r="F14" s="285"/>
      <c r="G14" s="18" t="s">
        <v>14</v>
      </c>
    </row>
    <row r="15" spans="1:7" x14ac:dyDescent="0.3">
      <c r="A15" s="286" t="s">
        <v>15</v>
      </c>
      <c r="B15" s="286"/>
      <c r="C15" s="286"/>
      <c r="D15" s="286"/>
      <c r="E15" s="286"/>
      <c r="F15" s="286"/>
      <c r="G15" s="237"/>
    </row>
    <row r="16" spans="1:7" x14ac:dyDescent="0.3">
      <c r="A16" s="286" t="s">
        <v>16</v>
      </c>
      <c r="B16" s="286"/>
      <c r="C16" s="286"/>
      <c r="D16" s="286"/>
      <c r="E16" s="286"/>
      <c r="F16" s="286"/>
      <c r="G16" s="237"/>
    </row>
    <row r="17" spans="1:7" x14ac:dyDescent="0.3">
      <c r="A17" s="21"/>
      <c r="B17" s="1"/>
      <c r="C17" s="1"/>
      <c r="D17" s="32"/>
      <c r="E17" s="1"/>
      <c r="F17" s="1"/>
      <c r="G17" s="5"/>
    </row>
    <row r="18" spans="1:7" ht="26" x14ac:dyDescent="0.3">
      <c r="A18" s="28" t="s">
        <v>23</v>
      </c>
      <c r="B18" s="28" t="s">
        <v>89</v>
      </c>
      <c r="C18" s="28" t="s">
        <v>91</v>
      </c>
      <c r="D18" s="18" t="s">
        <v>186</v>
      </c>
      <c r="E18" s="28" t="s">
        <v>34</v>
      </c>
      <c r="F18" s="28" t="s">
        <v>36</v>
      </c>
      <c r="G18" s="28" t="s">
        <v>37</v>
      </c>
    </row>
    <row r="19" spans="1:7" x14ac:dyDescent="0.3">
      <c r="A19" s="115"/>
      <c r="B19" s="116"/>
      <c r="C19" s="116"/>
      <c r="D19" s="148"/>
      <c r="E19" s="16">
        <v>0</v>
      </c>
      <c r="F19" s="130">
        <f t="shared" ref="F19:F62" si="0">$G$16*E19*0.25</f>
        <v>0</v>
      </c>
      <c r="G19" s="129">
        <f t="shared" ref="G19:G62" si="1">$G$15*E19*3</f>
        <v>0</v>
      </c>
    </row>
    <row r="20" spans="1:7" x14ac:dyDescent="0.3">
      <c r="A20" s="115"/>
      <c r="B20" s="116"/>
      <c r="C20" s="116"/>
      <c r="D20" s="148"/>
      <c r="E20" s="16">
        <v>0</v>
      </c>
      <c r="F20" s="130">
        <f t="shared" si="0"/>
        <v>0</v>
      </c>
      <c r="G20" s="129">
        <f t="shared" si="1"/>
        <v>0</v>
      </c>
    </row>
    <row r="21" spans="1:7" x14ac:dyDescent="0.3">
      <c r="A21" s="115"/>
      <c r="B21" s="116"/>
      <c r="C21" s="116"/>
      <c r="D21" s="148"/>
      <c r="E21" s="16">
        <v>0</v>
      </c>
      <c r="F21" s="130">
        <f t="shared" si="0"/>
        <v>0</v>
      </c>
      <c r="G21" s="129">
        <f t="shared" si="1"/>
        <v>0</v>
      </c>
    </row>
    <row r="22" spans="1:7" x14ac:dyDescent="0.3">
      <c r="A22" s="115"/>
      <c r="B22" s="116"/>
      <c r="C22" s="116"/>
      <c r="D22" s="148"/>
      <c r="E22" s="16">
        <v>0</v>
      </c>
      <c r="F22" s="130">
        <f t="shared" si="0"/>
        <v>0</v>
      </c>
      <c r="G22" s="129">
        <f t="shared" si="1"/>
        <v>0</v>
      </c>
    </row>
    <row r="23" spans="1:7" x14ac:dyDescent="0.3">
      <c r="A23" s="115"/>
      <c r="B23" s="116"/>
      <c r="C23" s="116"/>
      <c r="D23" s="148"/>
      <c r="E23" s="16">
        <v>0</v>
      </c>
      <c r="F23" s="130">
        <f t="shared" si="0"/>
        <v>0</v>
      </c>
      <c r="G23" s="129">
        <f t="shared" si="1"/>
        <v>0</v>
      </c>
    </row>
    <row r="24" spans="1:7" x14ac:dyDescent="0.3">
      <c r="A24" s="115"/>
      <c r="B24" s="116"/>
      <c r="C24" s="116"/>
      <c r="D24" s="148"/>
      <c r="E24" s="16">
        <v>0</v>
      </c>
      <c r="F24" s="130">
        <f t="shared" si="0"/>
        <v>0</v>
      </c>
      <c r="G24" s="129">
        <f t="shared" si="1"/>
        <v>0</v>
      </c>
    </row>
    <row r="25" spans="1:7" x14ac:dyDescent="0.3">
      <c r="A25" s="115"/>
      <c r="B25" s="116"/>
      <c r="C25" s="116"/>
      <c r="D25" s="148"/>
      <c r="E25" s="16">
        <v>0</v>
      </c>
      <c r="F25" s="130">
        <f t="shared" si="0"/>
        <v>0</v>
      </c>
      <c r="G25" s="129">
        <f t="shared" si="1"/>
        <v>0</v>
      </c>
    </row>
    <row r="26" spans="1:7" x14ac:dyDescent="0.3">
      <c r="A26" s="115"/>
      <c r="B26" s="116"/>
      <c r="C26" s="116"/>
      <c r="D26" s="148"/>
      <c r="E26" s="16">
        <v>0</v>
      </c>
      <c r="F26" s="130">
        <f t="shared" si="0"/>
        <v>0</v>
      </c>
      <c r="G26" s="129">
        <f t="shared" si="1"/>
        <v>0</v>
      </c>
    </row>
    <row r="27" spans="1:7" x14ac:dyDescent="0.3">
      <c r="A27" s="115"/>
      <c r="B27" s="116"/>
      <c r="C27" s="116"/>
      <c r="D27" s="148"/>
      <c r="E27" s="16">
        <v>0</v>
      </c>
      <c r="F27" s="130">
        <f t="shared" si="0"/>
        <v>0</v>
      </c>
      <c r="G27" s="129">
        <f t="shared" si="1"/>
        <v>0</v>
      </c>
    </row>
    <row r="28" spans="1:7" x14ac:dyDescent="0.3">
      <c r="A28" s="115"/>
      <c r="B28" s="116"/>
      <c r="C28" s="116"/>
      <c r="D28" s="148"/>
      <c r="E28" s="16">
        <v>0</v>
      </c>
      <c r="F28" s="130">
        <f t="shared" si="0"/>
        <v>0</v>
      </c>
      <c r="G28" s="129">
        <f t="shared" si="1"/>
        <v>0</v>
      </c>
    </row>
    <row r="29" spans="1:7" x14ac:dyDescent="0.3">
      <c r="A29" s="115"/>
      <c r="B29" s="116"/>
      <c r="C29" s="116"/>
      <c r="D29" s="148"/>
      <c r="E29" s="16">
        <v>0</v>
      </c>
      <c r="F29" s="130">
        <f t="shared" si="0"/>
        <v>0</v>
      </c>
      <c r="G29" s="129">
        <f t="shared" si="1"/>
        <v>0</v>
      </c>
    </row>
    <row r="30" spans="1:7" x14ac:dyDescent="0.3">
      <c r="A30" s="115"/>
      <c r="B30" s="116"/>
      <c r="C30" s="116"/>
      <c r="D30" s="148"/>
      <c r="E30" s="16">
        <v>0</v>
      </c>
      <c r="F30" s="130">
        <f t="shared" si="0"/>
        <v>0</v>
      </c>
      <c r="G30" s="129">
        <f t="shared" si="1"/>
        <v>0</v>
      </c>
    </row>
    <row r="31" spans="1:7" x14ac:dyDescent="0.3">
      <c r="A31" s="115"/>
      <c r="B31" s="116"/>
      <c r="C31" s="116"/>
      <c r="D31" s="148"/>
      <c r="E31" s="16">
        <v>0</v>
      </c>
      <c r="F31" s="130">
        <f t="shared" si="0"/>
        <v>0</v>
      </c>
      <c r="G31" s="129">
        <f t="shared" si="1"/>
        <v>0</v>
      </c>
    </row>
    <row r="32" spans="1:7" x14ac:dyDescent="0.3">
      <c r="A32" s="115"/>
      <c r="B32" s="116"/>
      <c r="C32" s="116"/>
      <c r="D32" s="148"/>
      <c r="E32" s="16">
        <v>0</v>
      </c>
      <c r="F32" s="130">
        <f t="shared" si="0"/>
        <v>0</v>
      </c>
      <c r="G32" s="129">
        <f t="shared" si="1"/>
        <v>0</v>
      </c>
    </row>
    <row r="33" spans="1:7" x14ac:dyDescent="0.3">
      <c r="A33" s="115"/>
      <c r="B33" s="116"/>
      <c r="C33" s="116"/>
      <c r="D33" s="148"/>
      <c r="E33" s="16">
        <v>0</v>
      </c>
      <c r="F33" s="130">
        <f t="shared" si="0"/>
        <v>0</v>
      </c>
      <c r="G33" s="129">
        <f t="shared" si="1"/>
        <v>0</v>
      </c>
    </row>
    <row r="34" spans="1:7" x14ac:dyDescent="0.3">
      <c r="A34" s="115"/>
      <c r="B34" s="116"/>
      <c r="C34" s="116"/>
      <c r="D34" s="148"/>
      <c r="E34" s="16">
        <v>0</v>
      </c>
      <c r="F34" s="130">
        <f t="shared" si="0"/>
        <v>0</v>
      </c>
      <c r="G34" s="129">
        <f t="shared" si="1"/>
        <v>0</v>
      </c>
    </row>
    <row r="35" spans="1:7" x14ac:dyDescent="0.3">
      <c r="A35" s="115"/>
      <c r="B35" s="116"/>
      <c r="C35" s="116"/>
      <c r="D35" s="148"/>
      <c r="E35" s="16">
        <v>0</v>
      </c>
      <c r="F35" s="130">
        <f t="shared" si="0"/>
        <v>0</v>
      </c>
      <c r="G35" s="129">
        <f t="shared" si="1"/>
        <v>0</v>
      </c>
    </row>
    <row r="36" spans="1:7" x14ac:dyDescent="0.3">
      <c r="A36" s="115"/>
      <c r="B36" s="116"/>
      <c r="C36" s="116"/>
      <c r="D36" s="148"/>
      <c r="E36" s="16">
        <v>0</v>
      </c>
      <c r="F36" s="130">
        <f t="shared" si="0"/>
        <v>0</v>
      </c>
      <c r="G36" s="129">
        <f t="shared" si="1"/>
        <v>0</v>
      </c>
    </row>
    <row r="37" spans="1:7" x14ac:dyDescent="0.3">
      <c r="A37" s="115"/>
      <c r="B37" s="116"/>
      <c r="C37" s="116"/>
      <c r="D37" s="148"/>
      <c r="E37" s="16">
        <v>0</v>
      </c>
      <c r="F37" s="130">
        <f t="shared" si="0"/>
        <v>0</v>
      </c>
      <c r="G37" s="129">
        <f t="shared" si="1"/>
        <v>0</v>
      </c>
    </row>
    <row r="38" spans="1:7" x14ac:dyDescent="0.3">
      <c r="A38" s="115"/>
      <c r="B38" s="116"/>
      <c r="C38" s="116"/>
      <c r="D38" s="148"/>
      <c r="E38" s="16">
        <v>0</v>
      </c>
      <c r="F38" s="130">
        <f t="shared" si="0"/>
        <v>0</v>
      </c>
      <c r="G38" s="129">
        <f t="shared" si="1"/>
        <v>0</v>
      </c>
    </row>
    <row r="39" spans="1:7" x14ac:dyDescent="0.3">
      <c r="A39" s="115"/>
      <c r="B39" s="116"/>
      <c r="C39" s="116"/>
      <c r="D39" s="148"/>
      <c r="E39" s="16">
        <v>0</v>
      </c>
      <c r="F39" s="130">
        <f t="shared" si="0"/>
        <v>0</v>
      </c>
      <c r="G39" s="129">
        <f t="shared" si="1"/>
        <v>0</v>
      </c>
    </row>
    <row r="40" spans="1:7" x14ac:dyDescent="0.3">
      <c r="A40" s="115"/>
      <c r="B40" s="116"/>
      <c r="C40" s="116"/>
      <c r="D40" s="148"/>
      <c r="E40" s="16">
        <v>0</v>
      </c>
      <c r="F40" s="130">
        <f t="shared" si="0"/>
        <v>0</v>
      </c>
      <c r="G40" s="129">
        <f t="shared" si="1"/>
        <v>0</v>
      </c>
    </row>
    <row r="41" spans="1:7" x14ac:dyDescent="0.3">
      <c r="A41" s="115"/>
      <c r="B41" s="116"/>
      <c r="C41" s="116"/>
      <c r="D41" s="148"/>
      <c r="E41" s="16">
        <v>0</v>
      </c>
      <c r="F41" s="130">
        <f t="shared" si="0"/>
        <v>0</v>
      </c>
      <c r="G41" s="129">
        <f t="shared" si="1"/>
        <v>0</v>
      </c>
    </row>
    <row r="42" spans="1:7" x14ac:dyDescent="0.3">
      <c r="A42" s="115"/>
      <c r="B42" s="116"/>
      <c r="C42" s="116"/>
      <c r="D42" s="148"/>
      <c r="E42" s="16">
        <v>0</v>
      </c>
      <c r="F42" s="130">
        <f t="shared" si="0"/>
        <v>0</v>
      </c>
      <c r="G42" s="129">
        <f t="shared" si="1"/>
        <v>0</v>
      </c>
    </row>
    <row r="43" spans="1:7" x14ac:dyDescent="0.3">
      <c r="A43" s="115"/>
      <c r="B43" s="116"/>
      <c r="C43" s="116"/>
      <c r="D43" s="148"/>
      <c r="E43" s="16">
        <v>0</v>
      </c>
      <c r="F43" s="130">
        <f t="shared" si="0"/>
        <v>0</v>
      </c>
      <c r="G43" s="129">
        <f t="shared" si="1"/>
        <v>0</v>
      </c>
    </row>
    <row r="44" spans="1:7" x14ac:dyDescent="0.3">
      <c r="A44" s="115"/>
      <c r="B44" s="116"/>
      <c r="C44" s="116"/>
      <c r="D44" s="148"/>
      <c r="E44" s="16">
        <v>0</v>
      </c>
      <c r="F44" s="130">
        <f t="shared" si="0"/>
        <v>0</v>
      </c>
      <c r="G44" s="129">
        <f t="shared" si="1"/>
        <v>0</v>
      </c>
    </row>
    <row r="45" spans="1:7" x14ac:dyDescent="0.3">
      <c r="A45" s="115"/>
      <c r="B45" s="116"/>
      <c r="C45" s="116"/>
      <c r="D45" s="148"/>
      <c r="E45" s="16">
        <v>0</v>
      </c>
      <c r="F45" s="130">
        <f t="shared" si="0"/>
        <v>0</v>
      </c>
      <c r="G45" s="129">
        <f t="shared" si="1"/>
        <v>0</v>
      </c>
    </row>
    <row r="46" spans="1:7" x14ac:dyDescent="0.3">
      <c r="A46" s="115"/>
      <c r="B46" s="116"/>
      <c r="C46" s="116"/>
      <c r="D46" s="148"/>
      <c r="E46" s="16">
        <v>0</v>
      </c>
      <c r="F46" s="130">
        <f t="shared" si="0"/>
        <v>0</v>
      </c>
      <c r="G46" s="129">
        <f t="shared" si="1"/>
        <v>0</v>
      </c>
    </row>
    <row r="47" spans="1:7" x14ac:dyDescent="0.3">
      <c r="A47" s="115"/>
      <c r="B47" s="116"/>
      <c r="C47" s="116"/>
      <c r="D47" s="148"/>
      <c r="E47" s="16">
        <v>0</v>
      </c>
      <c r="F47" s="130">
        <f t="shared" si="0"/>
        <v>0</v>
      </c>
      <c r="G47" s="129">
        <f t="shared" si="1"/>
        <v>0</v>
      </c>
    </row>
    <row r="48" spans="1:7" x14ac:dyDescent="0.3">
      <c r="A48" s="115"/>
      <c r="B48" s="116"/>
      <c r="C48" s="116"/>
      <c r="D48" s="148"/>
      <c r="E48" s="16">
        <v>0</v>
      </c>
      <c r="F48" s="130">
        <f t="shared" si="0"/>
        <v>0</v>
      </c>
      <c r="G48" s="129">
        <f t="shared" si="1"/>
        <v>0</v>
      </c>
    </row>
    <row r="49" spans="1:7" x14ac:dyDescent="0.3">
      <c r="A49" s="115"/>
      <c r="B49" s="116"/>
      <c r="C49" s="116"/>
      <c r="D49" s="148"/>
      <c r="E49" s="16">
        <v>0</v>
      </c>
      <c r="F49" s="130">
        <f t="shared" si="0"/>
        <v>0</v>
      </c>
      <c r="G49" s="129">
        <f t="shared" si="1"/>
        <v>0</v>
      </c>
    </row>
    <row r="50" spans="1:7" x14ac:dyDescent="0.3">
      <c r="A50" s="115"/>
      <c r="B50" s="116"/>
      <c r="C50" s="116"/>
      <c r="D50" s="148"/>
      <c r="E50" s="16">
        <v>0</v>
      </c>
      <c r="F50" s="130">
        <f t="shared" si="0"/>
        <v>0</v>
      </c>
      <c r="G50" s="129">
        <f t="shared" si="1"/>
        <v>0</v>
      </c>
    </row>
    <row r="51" spans="1:7" x14ac:dyDescent="0.3">
      <c r="A51" s="115"/>
      <c r="B51" s="116"/>
      <c r="C51" s="116"/>
      <c r="D51" s="148"/>
      <c r="E51" s="16">
        <v>0</v>
      </c>
      <c r="F51" s="130">
        <f t="shared" si="0"/>
        <v>0</v>
      </c>
      <c r="G51" s="129">
        <f t="shared" si="1"/>
        <v>0</v>
      </c>
    </row>
    <row r="52" spans="1:7" x14ac:dyDescent="0.3">
      <c r="A52" s="115"/>
      <c r="B52" s="116"/>
      <c r="C52" s="116"/>
      <c r="D52" s="148"/>
      <c r="E52" s="16">
        <v>0</v>
      </c>
      <c r="F52" s="130">
        <f t="shared" si="0"/>
        <v>0</v>
      </c>
      <c r="G52" s="129">
        <f t="shared" si="1"/>
        <v>0</v>
      </c>
    </row>
    <row r="53" spans="1:7" x14ac:dyDescent="0.3">
      <c r="A53" s="115"/>
      <c r="B53" s="116"/>
      <c r="C53" s="116"/>
      <c r="D53" s="148"/>
      <c r="E53" s="16">
        <v>0</v>
      </c>
      <c r="F53" s="130">
        <f t="shared" si="0"/>
        <v>0</v>
      </c>
      <c r="G53" s="129">
        <f t="shared" si="1"/>
        <v>0</v>
      </c>
    </row>
    <row r="54" spans="1:7" x14ac:dyDescent="0.3">
      <c r="A54" s="115"/>
      <c r="B54" s="116"/>
      <c r="C54" s="116"/>
      <c r="D54" s="148"/>
      <c r="E54" s="16">
        <v>0</v>
      </c>
      <c r="F54" s="130">
        <f t="shared" si="0"/>
        <v>0</v>
      </c>
      <c r="G54" s="129">
        <f t="shared" si="1"/>
        <v>0</v>
      </c>
    </row>
    <row r="55" spans="1:7" x14ac:dyDescent="0.3">
      <c r="A55" s="115"/>
      <c r="B55" s="116"/>
      <c r="C55" s="116"/>
      <c r="D55" s="148"/>
      <c r="E55" s="16">
        <v>0</v>
      </c>
      <c r="F55" s="130">
        <f t="shared" si="0"/>
        <v>0</v>
      </c>
      <c r="G55" s="129">
        <f t="shared" si="1"/>
        <v>0</v>
      </c>
    </row>
    <row r="56" spans="1:7" x14ac:dyDescent="0.3">
      <c r="A56" s="115"/>
      <c r="B56" s="116"/>
      <c r="C56" s="116"/>
      <c r="D56" s="148"/>
      <c r="E56" s="16">
        <v>0</v>
      </c>
      <c r="F56" s="130">
        <f t="shared" si="0"/>
        <v>0</v>
      </c>
      <c r="G56" s="129">
        <f t="shared" si="1"/>
        <v>0</v>
      </c>
    </row>
    <row r="57" spans="1:7" x14ac:dyDescent="0.3">
      <c r="A57" s="115"/>
      <c r="B57" s="116"/>
      <c r="C57" s="116"/>
      <c r="D57" s="148"/>
      <c r="E57" s="16">
        <v>0</v>
      </c>
      <c r="F57" s="130">
        <f t="shared" si="0"/>
        <v>0</v>
      </c>
      <c r="G57" s="129">
        <f t="shared" si="1"/>
        <v>0</v>
      </c>
    </row>
    <row r="58" spans="1:7" x14ac:dyDescent="0.3">
      <c r="A58" s="115"/>
      <c r="B58" s="116"/>
      <c r="C58" s="116"/>
      <c r="D58" s="148"/>
      <c r="E58" s="16">
        <v>0</v>
      </c>
      <c r="F58" s="130">
        <f t="shared" si="0"/>
        <v>0</v>
      </c>
      <c r="G58" s="129">
        <f t="shared" si="1"/>
        <v>0</v>
      </c>
    </row>
    <row r="59" spans="1:7" x14ac:dyDescent="0.3">
      <c r="A59" s="115"/>
      <c r="B59" s="116"/>
      <c r="C59" s="116"/>
      <c r="D59" s="148"/>
      <c r="E59" s="16">
        <v>0</v>
      </c>
      <c r="F59" s="130">
        <f t="shared" si="0"/>
        <v>0</v>
      </c>
      <c r="G59" s="129">
        <f t="shared" si="1"/>
        <v>0</v>
      </c>
    </row>
    <row r="60" spans="1:7" x14ac:dyDescent="0.3">
      <c r="A60" s="115"/>
      <c r="B60" s="116"/>
      <c r="C60" s="116"/>
      <c r="D60" s="148"/>
      <c r="E60" s="16">
        <v>0</v>
      </c>
      <c r="F60" s="130">
        <f t="shared" si="0"/>
        <v>0</v>
      </c>
      <c r="G60" s="129">
        <f t="shared" si="1"/>
        <v>0</v>
      </c>
    </row>
    <row r="61" spans="1:7" x14ac:dyDescent="0.3">
      <c r="A61" s="115"/>
      <c r="B61" s="116"/>
      <c r="C61" s="116"/>
      <c r="D61" s="148"/>
      <c r="E61" s="16">
        <v>0</v>
      </c>
      <c r="F61" s="130">
        <f t="shared" si="0"/>
        <v>0</v>
      </c>
      <c r="G61" s="129">
        <f t="shared" si="1"/>
        <v>0</v>
      </c>
    </row>
    <row r="62" spans="1:7" x14ac:dyDescent="0.3">
      <c r="A62" s="115"/>
      <c r="B62" s="116"/>
      <c r="C62" s="116"/>
      <c r="D62" s="148"/>
      <c r="E62" s="16">
        <v>0</v>
      </c>
      <c r="F62" s="130">
        <f t="shared" si="0"/>
        <v>0</v>
      </c>
      <c r="G62" s="129">
        <f t="shared" si="1"/>
        <v>0</v>
      </c>
    </row>
    <row r="63" spans="1:7" x14ac:dyDescent="0.3">
      <c r="A63" s="52"/>
      <c r="B63" s="41"/>
      <c r="C63" s="41"/>
      <c r="D63" s="150"/>
      <c r="E63" s="30" t="s">
        <v>109</v>
      </c>
      <c r="F63" s="131">
        <f>SUM(F19:F62)</f>
        <v>0</v>
      </c>
      <c r="G63" s="132">
        <f>SUM(G19:G62)</f>
        <v>0</v>
      </c>
    </row>
  </sheetData>
  <mergeCells count="4">
    <mergeCell ref="A12:E12"/>
    <mergeCell ref="A14:F14"/>
    <mergeCell ref="A15:F15"/>
    <mergeCell ref="A16:F16"/>
  </mergeCells>
  <pageMargins left="0.7" right="0.7" top="0.75" bottom="0.75" header="0.3" footer="0.3"/>
  <pageSetup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0E1F3-313B-4338-9A29-2255E45CBA31}">
  <dimension ref="A1:H63"/>
  <sheetViews>
    <sheetView topLeftCell="A9" zoomScaleNormal="100" workbookViewId="0">
      <selection activeCell="G6" sqref="G6"/>
    </sheetView>
  </sheetViews>
  <sheetFormatPr defaultRowHeight="13" x14ac:dyDescent="0.3"/>
  <cols>
    <col min="1" max="1" width="19.796875" customWidth="1"/>
    <col min="2" max="2" width="10" customWidth="1"/>
    <col min="3" max="3" width="10.19921875" customWidth="1"/>
    <col min="4" max="4" width="19.69921875" customWidth="1"/>
    <col min="5" max="5" width="20.796875" customWidth="1"/>
    <col min="6" max="6" width="28.296875" customWidth="1"/>
    <col min="7" max="7" width="26.296875" customWidth="1"/>
    <col min="8" max="8" width="23.69921875" customWidth="1"/>
  </cols>
  <sheetData>
    <row r="1" spans="1:8" ht="15.5" x14ac:dyDescent="0.35">
      <c r="A1" s="240" t="s">
        <v>189</v>
      </c>
      <c r="B1" s="1"/>
      <c r="C1" s="1"/>
      <c r="D1" s="1"/>
      <c r="E1" s="1"/>
      <c r="F1" s="1"/>
      <c r="G1" s="1"/>
      <c r="H1" s="1"/>
    </row>
    <row r="2" spans="1:8" x14ac:dyDescent="0.3">
      <c r="A2" s="26"/>
      <c r="B2" s="1"/>
      <c r="C2" s="1"/>
      <c r="D2" s="1"/>
      <c r="E2" s="1"/>
      <c r="F2" s="1"/>
      <c r="G2" s="1"/>
      <c r="H2" s="1"/>
    </row>
    <row r="3" spans="1:8" x14ac:dyDescent="0.3">
      <c r="A3" s="79" t="s">
        <v>206</v>
      </c>
      <c r="B3" s="1"/>
      <c r="C3" s="1"/>
      <c r="D3" s="1"/>
      <c r="E3" s="1"/>
      <c r="F3" s="1"/>
      <c r="G3" s="1"/>
      <c r="H3" s="80"/>
    </row>
    <row r="4" spans="1:8" x14ac:dyDescent="0.3">
      <c r="A4" s="239" t="s">
        <v>190</v>
      </c>
      <c r="B4" s="1"/>
      <c r="C4" s="1"/>
      <c r="D4" s="1"/>
      <c r="E4" s="1"/>
      <c r="F4" s="1"/>
      <c r="G4" s="1"/>
      <c r="H4" s="80"/>
    </row>
    <row r="5" spans="1:8" x14ac:dyDescent="0.3">
      <c r="A5" s="219" t="s">
        <v>127</v>
      </c>
      <c r="B5" s="1"/>
      <c r="C5" s="1"/>
      <c r="D5" s="1"/>
      <c r="E5" s="1"/>
      <c r="F5" s="1"/>
      <c r="G5" s="1"/>
      <c r="H5" s="80"/>
    </row>
    <row r="6" spans="1:8" x14ac:dyDescent="0.3">
      <c r="A6" s="219" t="s">
        <v>92</v>
      </c>
      <c r="B6" s="1"/>
      <c r="C6" s="1"/>
      <c r="D6" s="1"/>
      <c r="E6" s="1"/>
      <c r="F6" s="1"/>
      <c r="G6" s="1"/>
      <c r="H6" s="80"/>
    </row>
    <row r="7" spans="1:8" x14ac:dyDescent="0.3">
      <c r="A7" s="219" t="s">
        <v>207</v>
      </c>
      <c r="B7" s="1"/>
      <c r="C7" s="1"/>
      <c r="D7" s="1"/>
      <c r="E7" s="1"/>
      <c r="F7" s="1"/>
      <c r="G7" s="1"/>
      <c r="H7" s="80"/>
    </row>
    <row r="8" spans="1:8" x14ac:dyDescent="0.3">
      <c r="A8" s="219"/>
      <c r="B8" s="1"/>
      <c r="C8" s="1"/>
      <c r="D8" s="1"/>
      <c r="E8" s="1"/>
      <c r="F8" s="1"/>
      <c r="G8" s="1"/>
      <c r="H8" s="80"/>
    </row>
    <row r="9" spans="1:8" x14ac:dyDescent="0.3">
      <c r="A9" s="33" t="s">
        <v>205</v>
      </c>
      <c r="B9" s="1"/>
      <c r="C9" s="1"/>
      <c r="D9" s="1"/>
      <c r="E9" s="1"/>
      <c r="F9" s="1"/>
      <c r="G9" s="1"/>
      <c r="H9" s="1"/>
    </row>
    <row r="10" spans="1:8" x14ac:dyDescent="0.3">
      <c r="A10" s="219" t="s">
        <v>208</v>
      </c>
      <c r="B10" s="219"/>
      <c r="C10" s="219"/>
      <c r="D10" s="227"/>
      <c r="E10" s="219"/>
      <c r="F10" s="1"/>
      <c r="G10" s="1"/>
      <c r="H10" s="1"/>
    </row>
    <row r="11" spans="1:8" x14ac:dyDescent="0.3">
      <c r="A11" s="219" t="s">
        <v>195</v>
      </c>
      <c r="B11" s="219"/>
      <c r="C11" s="219"/>
      <c r="D11" s="227"/>
      <c r="E11" s="219"/>
      <c r="F11" s="219"/>
      <c r="G11" s="236"/>
      <c r="H11" s="8"/>
    </row>
    <row r="12" spans="1:8" x14ac:dyDescent="0.3">
      <c r="A12" s="290" t="s">
        <v>128</v>
      </c>
      <c r="B12" s="290"/>
      <c r="C12" s="290"/>
      <c r="D12" s="290"/>
      <c r="E12" s="290"/>
      <c r="F12" s="290"/>
      <c r="G12" s="29"/>
      <c r="H12" s="229"/>
    </row>
    <row r="13" spans="1:8" x14ac:dyDescent="0.3">
      <c r="A13" s="79"/>
      <c r="B13" s="79"/>
      <c r="C13" s="79"/>
      <c r="D13" s="124"/>
      <c r="E13" s="124"/>
      <c r="F13" s="79"/>
      <c r="G13" s="219"/>
      <c r="H13" s="219"/>
    </row>
    <row r="14" spans="1:8" ht="26" x14ac:dyDescent="0.3">
      <c r="A14" s="285" t="s">
        <v>24</v>
      </c>
      <c r="B14" s="285"/>
      <c r="C14" s="285"/>
      <c r="D14" s="285"/>
      <c r="E14" s="285"/>
      <c r="F14" s="285"/>
      <c r="G14" s="285"/>
      <c r="H14" s="18" t="s">
        <v>14</v>
      </c>
    </row>
    <row r="15" spans="1:8" x14ac:dyDescent="0.3">
      <c r="A15" s="286" t="s">
        <v>15</v>
      </c>
      <c r="B15" s="286"/>
      <c r="C15" s="286"/>
      <c r="D15" s="286"/>
      <c r="E15" s="286"/>
      <c r="F15" s="286"/>
      <c r="G15" s="286"/>
      <c r="H15" s="43"/>
    </row>
    <row r="16" spans="1:8" x14ac:dyDescent="0.3">
      <c r="A16" s="286" t="s">
        <v>16</v>
      </c>
      <c r="B16" s="286"/>
      <c r="C16" s="286"/>
      <c r="D16" s="286"/>
      <c r="E16" s="286"/>
      <c r="F16" s="286"/>
      <c r="G16" s="286"/>
      <c r="H16" s="43"/>
    </row>
    <row r="17" spans="1:8" x14ac:dyDescent="0.3">
      <c r="A17" s="21"/>
      <c r="B17" s="1"/>
      <c r="C17" s="1"/>
      <c r="D17" s="32"/>
      <c r="E17" s="32"/>
      <c r="F17" s="1"/>
      <c r="G17" s="1"/>
      <c r="H17" s="5"/>
    </row>
    <row r="18" spans="1:8" ht="26" x14ac:dyDescent="0.3">
      <c r="A18" s="28" t="s">
        <v>23</v>
      </c>
      <c r="B18" s="28" t="s">
        <v>89</v>
      </c>
      <c r="C18" s="28" t="s">
        <v>91</v>
      </c>
      <c r="D18" s="221" t="s">
        <v>199</v>
      </c>
      <c r="E18" s="18" t="s">
        <v>141</v>
      </c>
      <c r="F18" s="28" t="s">
        <v>34</v>
      </c>
      <c r="G18" s="28" t="s">
        <v>36</v>
      </c>
      <c r="H18" s="28" t="s">
        <v>37</v>
      </c>
    </row>
    <row r="19" spans="1:8" x14ac:dyDescent="0.3">
      <c r="A19" s="115"/>
      <c r="B19" s="116"/>
      <c r="C19" s="116"/>
      <c r="D19" s="148"/>
      <c r="E19" s="149"/>
      <c r="F19" s="16">
        <v>0</v>
      </c>
      <c r="G19" s="130">
        <f t="shared" ref="G19:G62" si="0">$H$16*F19*0.25</f>
        <v>0</v>
      </c>
      <c r="H19" s="129">
        <f t="shared" ref="H19:H62" si="1">$H$15*F19*3</f>
        <v>0</v>
      </c>
    </row>
    <row r="20" spans="1:8" x14ac:dyDescent="0.3">
      <c r="A20" s="115"/>
      <c r="B20" s="116"/>
      <c r="C20" s="116"/>
      <c r="D20" s="148"/>
      <c r="E20" s="149"/>
      <c r="F20" s="16">
        <v>0</v>
      </c>
      <c r="G20" s="130">
        <f t="shared" si="0"/>
        <v>0</v>
      </c>
      <c r="H20" s="129">
        <f t="shared" si="1"/>
        <v>0</v>
      </c>
    </row>
    <row r="21" spans="1:8" x14ac:dyDescent="0.3">
      <c r="A21" s="115"/>
      <c r="B21" s="116"/>
      <c r="C21" s="116"/>
      <c r="D21" s="148"/>
      <c r="E21" s="148"/>
      <c r="F21" s="16">
        <v>0</v>
      </c>
      <c r="G21" s="130">
        <f t="shared" si="0"/>
        <v>0</v>
      </c>
      <c r="H21" s="129">
        <f t="shared" si="1"/>
        <v>0</v>
      </c>
    </row>
    <row r="22" spans="1:8" x14ac:dyDescent="0.3">
      <c r="A22" s="115"/>
      <c r="B22" s="116"/>
      <c r="C22" s="116"/>
      <c r="D22" s="148"/>
      <c r="E22" s="148"/>
      <c r="F22" s="16">
        <v>0</v>
      </c>
      <c r="G22" s="130">
        <f t="shared" si="0"/>
        <v>0</v>
      </c>
      <c r="H22" s="129">
        <f t="shared" si="1"/>
        <v>0</v>
      </c>
    </row>
    <row r="23" spans="1:8" x14ac:dyDescent="0.3">
      <c r="A23" s="115"/>
      <c r="B23" s="116"/>
      <c r="C23" s="116"/>
      <c r="D23" s="148"/>
      <c r="E23" s="148"/>
      <c r="F23" s="16">
        <v>0</v>
      </c>
      <c r="G23" s="130">
        <f t="shared" si="0"/>
        <v>0</v>
      </c>
      <c r="H23" s="129">
        <f t="shared" si="1"/>
        <v>0</v>
      </c>
    </row>
    <row r="24" spans="1:8" x14ac:dyDescent="0.3">
      <c r="A24" s="115"/>
      <c r="B24" s="116"/>
      <c r="C24" s="116"/>
      <c r="D24" s="148"/>
      <c r="E24" s="148"/>
      <c r="F24" s="16">
        <v>0</v>
      </c>
      <c r="G24" s="130">
        <f t="shared" si="0"/>
        <v>0</v>
      </c>
      <c r="H24" s="129">
        <f t="shared" si="1"/>
        <v>0</v>
      </c>
    </row>
    <row r="25" spans="1:8" x14ac:dyDescent="0.3">
      <c r="A25" s="115"/>
      <c r="B25" s="116"/>
      <c r="C25" s="116"/>
      <c r="D25" s="148"/>
      <c r="E25" s="148"/>
      <c r="F25" s="16">
        <v>0</v>
      </c>
      <c r="G25" s="130">
        <f t="shared" si="0"/>
        <v>0</v>
      </c>
      <c r="H25" s="129">
        <f t="shared" si="1"/>
        <v>0</v>
      </c>
    </row>
    <row r="26" spans="1:8" x14ac:dyDescent="0.3">
      <c r="A26" s="115"/>
      <c r="B26" s="116"/>
      <c r="C26" s="116"/>
      <c r="D26" s="148"/>
      <c r="E26" s="149"/>
      <c r="F26" s="16">
        <v>0</v>
      </c>
      <c r="G26" s="130">
        <f t="shared" si="0"/>
        <v>0</v>
      </c>
      <c r="H26" s="129">
        <f t="shared" si="1"/>
        <v>0</v>
      </c>
    </row>
    <row r="27" spans="1:8" x14ac:dyDescent="0.3">
      <c r="A27" s="115"/>
      <c r="B27" s="116"/>
      <c r="C27" s="116"/>
      <c r="D27" s="148"/>
      <c r="E27" s="148"/>
      <c r="F27" s="16">
        <v>0</v>
      </c>
      <c r="G27" s="130">
        <f t="shared" si="0"/>
        <v>0</v>
      </c>
      <c r="H27" s="129">
        <f t="shared" si="1"/>
        <v>0</v>
      </c>
    </row>
    <row r="28" spans="1:8" x14ac:dyDescent="0.3">
      <c r="A28" s="115"/>
      <c r="B28" s="116"/>
      <c r="C28" s="116"/>
      <c r="D28" s="148"/>
      <c r="E28" s="148"/>
      <c r="F28" s="16">
        <v>0</v>
      </c>
      <c r="G28" s="130">
        <f t="shared" si="0"/>
        <v>0</v>
      </c>
      <c r="H28" s="129">
        <f t="shared" si="1"/>
        <v>0</v>
      </c>
    </row>
    <row r="29" spans="1:8" x14ac:dyDescent="0.3">
      <c r="A29" s="115"/>
      <c r="B29" s="116"/>
      <c r="C29" s="116"/>
      <c r="D29" s="148"/>
      <c r="E29" s="148"/>
      <c r="F29" s="16">
        <v>0</v>
      </c>
      <c r="G29" s="130">
        <f t="shared" si="0"/>
        <v>0</v>
      </c>
      <c r="H29" s="129">
        <f t="shared" si="1"/>
        <v>0</v>
      </c>
    </row>
    <row r="30" spans="1:8" x14ac:dyDescent="0.3">
      <c r="A30" s="115"/>
      <c r="B30" s="116"/>
      <c r="C30" s="116"/>
      <c r="D30" s="148"/>
      <c r="E30" s="148"/>
      <c r="F30" s="16">
        <v>0</v>
      </c>
      <c r="G30" s="130">
        <f t="shared" si="0"/>
        <v>0</v>
      </c>
      <c r="H30" s="129">
        <f t="shared" si="1"/>
        <v>0</v>
      </c>
    </row>
    <row r="31" spans="1:8" x14ac:dyDescent="0.3">
      <c r="A31" s="115"/>
      <c r="B31" s="116"/>
      <c r="C31" s="116"/>
      <c r="D31" s="148"/>
      <c r="E31" s="148"/>
      <c r="F31" s="16">
        <v>0</v>
      </c>
      <c r="G31" s="130">
        <f t="shared" si="0"/>
        <v>0</v>
      </c>
      <c r="H31" s="129">
        <f t="shared" si="1"/>
        <v>0</v>
      </c>
    </row>
    <row r="32" spans="1:8" x14ac:dyDescent="0.3">
      <c r="A32" s="115"/>
      <c r="B32" s="116"/>
      <c r="C32" s="116"/>
      <c r="D32" s="148"/>
      <c r="E32" s="148"/>
      <c r="F32" s="16">
        <v>0</v>
      </c>
      <c r="G32" s="130">
        <f t="shared" si="0"/>
        <v>0</v>
      </c>
      <c r="H32" s="129">
        <f t="shared" si="1"/>
        <v>0</v>
      </c>
    </row>
    <row r="33" spans="1:8" x14ac:dyDescent="0.3">
      <c r="A33" s="115"/>
      <c r="B33" s="116"/>
      <c r="C33" s="116"/>
      <c r="D33" s="148"/>
      <c r="E33" s="148"/>
      <c r="F33" s="16">
        <v>0</v>
      </c>
      <c r="G33" s="130">
        <f t="shared" si="0"/>
        <v>0</v>
      </c>
      <c r="H33" s="129">
        <f t="shared" si="1"/>
        <v>0</v>
      </c>
    </row>
    <row r="34" spans="1:8" x14ac:dyDescent="0.3">
      <c r="A34" s="115"/>
      <c r="B34" s="116"/>
      <c r="C34" s="116"/>
      <c r="D34" s="148"/>
      <c r="E34" s="148"/>
      <c r="F34" s="16">
        <v>0</v>
      </c>
      <c r="G34" s="130">
        <f t="shared" si="0"/>
        <v>0</v>
      </c>
      <c r="H34" s="129">
        <f t="shared" si="1"/>
        <v>0</v>
      </c>
    </row>
    <row r="35" spans="1:8" x14ac:dyDescent="0.3">
      <c r="A35" s="115"/>
      <c r="B35" s="116"/>
      <c r="C35" s="116"/>
      <c r="D35" s="148"/>
      <c r="E35" s="148"/>
      <c r="F35" s="16">
        <v>0</v>
      </c>
      <c r="G35" s="130">
        <f t="shared" si="0"/>
        <v>0</v>
      </c>
      <c r="H35" s="129">
        <f t="shared" si="1"/>
        <v>0</v>
      </c>
    </row>
    <row r="36" spans="1:8" x14ac:dyDescent="0.3">
      <c r="A36" s="115"/>
      <c r="B36" s="116"/>
      <c r="C36" s="116"/>
      <c r="D36" s="148"/>
      <c r="E36" s="148"/>
      <c r="F36" s="16">
        <v>0</v>
      </c>
      <c r="G36" s="130">
        <f t="shared" si="0"/>
        <v>0</v>
      </c>
      <c r="H36" s="129">
        <f t="shared" si="1"/>
        <v>0</v>
      </c>
    </row>
    <row r="37" spans="1:8" x14ac:dyDescent="0.3">
      <c r="A37" s="115"/>
      <c r="B37" s="116"/>
      <c r="C37" s="116"/>
      <c r="D37" s="148"/>
      <c r="E37" s="148"/>
      <c r="F37" s="16">
        <v>0</v>
      </c>
      <c r="G37" s="130">
        <f t="shared" si="0"/>
        <v>0</v>
      </c>
      <c r="H37" s="129">
        <f t="shared" si="1"/>
        <v>0</v>
      </c>
    </row>
    <row r="38" spans="1:8" x14ac:dyDescent="0.3">
      <c r="A38" s="115"/>
      <c r="B38" s="116"/>
      <c r="C38" s="116"/>
      <c r="D38" s="148"/>
      <c r="E38" s="148"/>
      <c r="F38" s="16">
        <v>0</v>
      </c>
      <c r="G38" s="130">
        <f t="shared" si="0"/>
        <v>0</v>
      </c>
      <c r="H38" s="129">
        <f t="shared" si="1"/>
        <v>0</v>
      </c>
    </row>
    <row r="39" spans="1:8" x14ac:dyDescent="0.3">
      <c r="A39" s="115"/>
      <c r="B39" s="116"/>
      <c r="C39" s="116"/>
      <c r="D39" s="148"/>
      <c r="E39" s="148"/>
      <c r="F39" s="16">
        <v>0</v>
      </c>
      <c r="G39" s="130">
        <f t="shared" si="0"/>
        <v>0</v>
      </c>
      <c r="H39" s="129">
        <f t="shared" si="1"/>
        <v>0</v>
      </c>
    </row>
    <row r="40" spans="1:8" x14ac:dyDescent="0.3">
      <c r="A40" s="115"/>
      <c r="B40" s="116"/>
      <c r="C40" s="116"/>
      <c r="D40" s="148"/>
      <c r="E40" s="148"/>
      <c r="F40" s="16">
        <v>0</v>
      </c>
      <c r="G40" s="130">
        <f t="shared" si="0"/>
        <v>0</v>
      </c>
      <c r="H40" s="129">
        <f t="shared" si="1"/>
        <v>0</v>
      </c>
    </row>
    <row r="41" spans="1:8" x14ac:dyDescent="0.3">
      <c r="A41" s="115"/>
      <c r="B41" s="116"/>
      <c r="C41" s="116"/>
      <c r="D41" s="148"/>
      <c r="E41" s="148"/>
      <c r="F41" s="16">
        <v>0</v>
      </c>
      <c r="G41" s="130">
        <f t="shared" si="0"/>
        <v>0</v>
      </c>
      <c r="H41" s="129">
        <f t="shared" si="1"/>
        <v>0</v>
      </c>
    </row>
    <row r="42" spans="1:8" x14ac:dyDescent="0.3">
      <c r="A42" s="115"/>
      <c r="B42" s="116"/>
      <c r="C42" s="116"/>
      <c r="D42" s="148"/>
      <c r="E42" s="148"/>
      <c r="F42" s="16">
        <v>0</v>
      </c>
      <c r="G42" s="130">
        <f t="shared" si="0"/>
        <v>0</v>
      </c>
      <c r="H42" s="129">
        <f t="shared" si="1"/>
        <v>0</v>
      </c>
    </row>
    <row r="43" spans="1:8" x14ac:dyDescent="0.3">
      <c r="A43" s="115"/>
      <c r="B43" s="116"/>
      <c r="C43" s="116"/>
      <c r="D43" s="148"/>
      <c r="E43" s="148"/>
      <c r="F43" s="16">
        <v>0</v>
      </c>
      <c r="G43" s="130">
        <f t="shared" si="0"/>
        <v>0</v>
      </c>
      <c r="H43" s="129">
        <f t="shared" si="1"/>
        <v>0</v>
      </c>
    </row>
    <row r="44" spans="1:8" x14ac:dyDescent="0.3">
      <c r="A44" s="115"/>
      <c r="B44" s="116"/>
      <c r="C44" s="116"/>
      <c r="D44" s="148"/>
      <c r="E44" s="148"/>
      <c r="F44" s="16">
        <v>0</v>
      </c>
      <c r="G44" s="130">
        <f t="shared" si="0"/>
        <v>0</v>
      </c>
      <c r="H44" s="129">
        <f t="shared" si="1"/>
        <v>0</v>
      </c>
    </row>
    <row r="45" spans="1:8" x14ac:dyDescent="0.3">
      <c r="A45" s="115"/>
      <c r="B45" s="116"/>
      <c r="C45" s="116"/>
      <c r="D45" s="148"/>
      <c r="E45" s="148"/>
      <c r="F45" s="16">
        <v>0</v>
      </c>
      <c r="G45" s="130">
        <f t="shared" si="0"/>
        <v>0</v>
      </c>
      <c r="H45" s="129">
        <f t="shared" si="1"/>
        <v>0</v>
      </c>
    </row>
    <row r="46" spans="1:8" x14ac:dyDescent="0.3">
      <c r="A46" s="115"/>
      <c r="B46" s="116"/>
      <c r="C46" s="116"/>
      <c r="D46" s="148"/>
      <c r="E46" s="148"/>
      <c r="F46" s="16">
        <v>0</v>
      </c>
      <c r="G46" s="130">
        <f t="shared" si="0"/>
        <v>0</v>
      </c>
      <c r="H46" s="129">
        <f t="shared" si="1"/>
        <v>0</v>
      </c>
    </row>
    <row r="47" spans="1:8" x14ac:dyDescent="0.3">
      <c r="A47" s="115"/>
      <c r="B47" s="116"/>
      <c r="C47" s="116"/>
      <c r="D47" s="148"/>
      <c r="E47" s="148"/>
      <c r="F47" s="16">
        <v>0</v>
      </c>
      <c r="G47" s="130">
        <f t="shared" si="0"/>
        <v>0</v>
      </c>
      <c r="H47" s="129">
        <f t="shared" si="1"/>
        <v>0</v>
      </c>
    </row>
    <row r="48" spans="1:8" x14ac:dyDescent="0.3">
      <c r="A48" s="115"/>
      <c r="B48" s="116"/>
      <c r="C48" s="116"/>
      <c r="D48" s="148"/>
      <c r="E48" s="148"/>
      <c r="F48" s="16">
        <v>0</v>
      </c>
      <c r="G48" s="130">
        <f t="shared" si="0"/>
        <v>0</v>
      </c>
      <c r="H48" s="129">
        <f t="shared" si="1"/>
        <v>0</v>
      </c>
    </row>
    <row r="49" spans="1:8" x14ac:dyDescent="0.3">
      <c r="A49" s="115"/>
      <c r="B49" s="116"/>
      <c r="C49" s="116"/>
      <c r="D49" s="148"/>
      <c r="E49" s="148"/>
      <c r="F49" s="16">
        <v>0</v>
      </c>
      <c r="G49" s="130">
        <f t="shared" si="0"/>
        <v>0</v>
      </c>
      <c r="H49" s="129">
        <f t="shared" si="1"/>
        <v>0</v>
      </c>
    </row>
    <row r="50" spans="1:8" x14ac:dyDescent="0.3">
      <c r="A50" s="115"/>
      <c r="B50" s="116"/>
      <c r="C50" s="116"/>
      <c r="D50" s="148"/>
      <c r="E50" s="148"/>
      <c r="F50" s="16">
        <v>0</v>
      </c>
      <c r="G50" s="130">
        <f t="shared" si="0"/>
        <v>0</v>
      </c>
      <c r="H50" s="129">
        <f t="shared" si="1"/>
        <v>0</v>
      </c>
    </row>
    <row r="51" spans="1:8" x14ac:dyDescent="0.3">
      <c r="A51" s="115"/>
      <c r="B51" s="116"/>
      <c r="C51" s="116"/>
      <c r="D51" s="148"/>
      <c r="E51" s="148"/>
      <c r="F51" s="16">
        <v>0</v>
      </c>
      <c r="G51" s="130">
        <f t="shared" si="0"/>
        <v>0</v>
      </c>
      <c r="H51" s="129">
        <f t="shared" si="1"/>
        <v>0</v>
      </c>
    </row>
    <row r="52" spans="1:8" x14ac:dyDescent="0.3">
      <c r="A52" s="115"/>
      <c r="B52" s="116"/>
      <c r="C52" s="116"/>
      <c r="D52" s="148"/>
      <c r="E52" s="148"/>
      <c r="F52" s="16">
        <v>0</v>
      </c>
      <c r="G52" s="130">
        <f t="shared" si="0"/>
        <v>0</v>
      </c>
      <c r="H52" s="129">
        <f t="shared" si="1"/>
        <v>0</v>
      </c>
    </row>
    <row r="53" spans="1:8" x14ac:dyDescent="0.3">
      <c r="A53" s="115"/>
      <c r="B53" s="116"/>
      <c r="C53" s="116"/>
      <c r="D53" s="148"/>
      <c r="E53" s="148"/>
      <c r="F53" s="16">
        <v>0</v>
      </c>
      <c r="G53" s="130">
        <f t="shared" si="0"/>
        <v>0</v>
      </c>
      <c r="H53" s="129">
        <f t="shared" si="1"/>
        <v>0</v>
      </c>
    </row>
    <row r="54" spans="1:8" x14ac:dyDescent="0.3">
      <c r="A54" s="115"/>
      <c r="B54" s="116"/>
      <c r="C54" s="116"/>
      <c r="D54" s="148"/>
      <c r="E54" s="148"/>
      <c r="F54" s="16">
        <v>0</v>
      </c>
      <c r="G54" s="130">
        <f t="shared" si="0"/>
        <v>0</v>
      </c>
      <c r="H54" s="129">
        <f t="shared" si="1"/>
        <v>0</v>
      </c>
    </row>
    <row r="55" spans="1:8" x14ac:dyDescent="0.3">
      <c r="A55" s="115"/>
      <c r="B55" s="116"/>
      <c r="C55" s="116"/>
      <c r="D55" s="148"/>
      <c r="E55" s="148"/>
      <c r="F55" s="16">
        <v>0</v>
      </c>
      <c r="G55" s="130">
        <f t="shared" si="0"/>
        <v>0</v>
      </c>
      <c r="H55" s="129">
        <f t="shared" si="1"/>
        <v>0</v>
      </c>
    </row>
    <row r="56" spans="1:8" x14ac:dyDescent="0.3">
      <c r="A56" s="115"/>
      <c r="B56" s="116"/>
      <c r="C56" s="116"/>
      <c r="D56" s="148"/>
      <c r="E56" s="148"/>
      <c r="F56" s="16">
        <v>0</v>
      </c>
      <c r="G56" s="130">
        <f t="shared" si="0"/>
        <v>0</v>
      </c>
      <c r="H56" s="129">
        <f t="shared" si="1"/>
        <v>0</v>
      </c>
    </row>
    <row r="57" spans="1:8" x14ac:dyDescent="0.3">
      <c r="A57" s="115"/>
      <c r="B57" s="116"/>
      <c r="C57" s="116"/>
      <c r="D57" s="148"/>
      <c r="E57" s="148"/>
      <c r="F57" s="16">
        <v>0</v>
      </c>
      <c r="G57" s="130">
        <f t="shared" si="0"/>
        <v>0</v>
      </c>
      <c r="H57" s="129">
        <f t="shared" si="1"/>
        <v>0</v>
      </c>
    </row>
    <row r="58" spans="1:8" x14ac:dyDescent="0.3">
      <c r="A58" s="115"/>
      <c r="B58" s="116"/>
      <c r="C58" s="116"/>
      <c r="D58" s="148"/>
      <c r="E58" s="148"/>
      <c r="F58" s="16">
        <v>0</v>
      </c>
      <c r="G58" s="130">
        <f t="shared" si="0"/>
        <v>0</v>
      </c>
      <c r="H58" s="129">
        <f t="shared" si="1"/>
        <v>0</v>
      </c>
    </row>
    <row r="59" spans="1:8" x14ac:dyDescent="0.3">
      <c r="A59" s="115"/>
      <c r="B59" s="116"/>
      <c r="C59" s="116"/>
      <c r="D59" s="148"/>
      <c r="E59" s="148"/>
      <c r="F59" s="16">
        <v>0</v>
      </c>
      <c r="G59" s="130">
        <f t="shared" si="0"/>
        <v>0</v>
      </c>
      <c r="H59" s="129">
        <f t="shared" si="1"/>
        <v>0</v>
      </c>
    </row>
    <row r="60" spans="1:8" x14ac:dyDescent="0.3">
      <c r="A60" s="115"/>
      <c r="B60" s="116"/>
      <c r="C60" s="116"/>
      <c r="D60" s="148"/>
      <c r="E60" s="148"/>
      <c r="F60" s="16">
        <v>0</v>
      </c>
      <c r="G60" s="130">
        <f t="shared" si="0"/>
        <v>0</v>
      </c>
      <c r="H60" s="129">
        <f t="shared" si="1"/>
        <v>0</v>
      </c>
    </row>
    <row r="61" spans="1:8" x14ac:dyDescent="0.3">
      <c r="A61" s="115"/>
      <c r="B61" s="116"/>
      <c r="C61" s="116"/>
      <c r="D61" s="148"/>
      <c r="E61" s="148"/>
      <c r="F61" s="16">
        <v>0</v>
      </c>
      <c r="G61" s="130">
        <f t="shared" si="0"/>
        <v>0</v>
      </c>
      <c r="H61" s="129">
        <f t="shared" si="1"/>
        <v>0</v>
      </c>
    </row>
    <row r="62" spans="1:8" x14ac:dyDescent="0.3">
      <c r="A62" s="115"/>
      <c r="B62" s="116"/>
      <c r="C62" s="116"/>
      <c r="D62" s="148"/>
      <c r="E62" s="148"/>
      <c r="F62" s="16">
        <v>0</v>
      </c>
      <c r="G62" s="130">
        <f t="shared" si="0"/>
        <v>0</v>
      </c>
      <c r="H62" s="129">
        <f t="shared" si="1"/>
        <v>0</v>
      </c>
    </row>
    <row r="63" spans="1:8" x14ac:dyDescent="0.3">
      <c r="A63" s="52"/>
      <c r="B63" s="41"/>
      <c r="C63" s="41"/>
      <c r="D63" s="150"/>
      <c r="E63" s="150"/>
      <c r="F63" s="30" t="s">
        <v>109</v>
      </c>
      <c r="G63" s="131">
        <f>SUM(G19:G62)</f>
        <v>0</v>
      </c>
      <c r="H63" s="132">
        <f>SUM(H19:H62)</f>
        <v>0</v>
      </c>
    </row>
  </sheetData>
  <mergeCells count="4">
    <mergeCell ref="A12:F12"/>
    <mergeCell ref="A14:G14"/>
    <mergeCell ref="A15:G15"/>
    <mergeCell ref="A16:G16"/>
  </mergeCells>
  <pageMargins left="0.7" right="0.7" top="0.75" bottom="0.75" header="0.3" footer="0.3"/>
  <pageSetup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51"/>
  <sheetViews>
    <sheetView tabSelected="1" topLeftCell="B1" zoomScaleNormal="100" workbookViewId="0">
      <selection activeCell="B6" sqref="B6"/>
    </sheetView>
  </sheetViews>
  <sheetFormatPr defaultColWidth="9.296875" defaultRowHeight="13" outlineLevelRow="1" outlineLevelCol="1" x14ac:dyDescent="0.3"/>
  <cols>
    <col min="1" max="1" width="4.296875" style="1" customWidth="1" outlineLevel="1"/>
    <col min="2" max="2" width="46.296875" style="1" customWidth="1" outlineLevel="1"/>
    <col min="3" max="9" width="9.296875" style="1"/>
    <col min="10" max="10" width="10.296875" style="1" customWidth="1"/>
    <col min="11" max="11" width="13" style="1" customWidth="1"/>
    <col min="12" max="12" width="14.796875" style="1" customWidth="1"/>
    <col min="13" max="13" width="12.796875" style="1" customWidth="1"/>
    <col min="14" max="16" width="9.296875" style="1"/>
    <col min="17" max="17" width="10.296875" style="1" customWidth="1"/>
    <col min="18" max="18" width="11.69921875" style="1" customWidth="1"/>
    <col min="19" max="19" width="10.296875" style="1" customWidth="1"/>
    <col min="20" max="20" width="12" style="1" customWidth="1"/>
    <col min="21" max="22" width="10.296875" style="1" customWidth="1"/>
    <col min="23" max="23" width="1.5" style="1" customWidth="1"/>
    <col min="24" max="24" width="20" style="1" hidden="1" customWidth="1" outlineLevel="1"/>
    <col min="25" max="25" width="2" style="1" customWidth="1" collapsed="1"/>
    <col min="26" max="16384" width="9.296875" style="1"/>
  </cols>
  <sheetData>
    <row r="2" spans="1:41" ht="20" x14ac:dyDescent="0.4">
      <c r="B2" s="67" t="s">
        <v>53</v>
      </c>
      <c r="H2" s="302" t="s">
        <v>54</v>
      </c>
      <c r="I2" s="303" t="s">
        <v>55</v>
      </c>
      <c r="J2" s="68"/>
    </row>
    <row r="3" spans="1:41" ht="9.4" customHeight="1" x14ac:dyDescent="0.3"/>
    <row r="4" spans="1:41" ht="14.15" customHeight="1" x14ac:dyDescent="0.3">
      <c r="A4" s="69"/>
      <c r="B4" s="69"/>
    </row>
    <row r="5" spans="1:41" ht="39.75" customHeight="1" x14ac:dyDescent="0.3">
      <c r="A5" s="69"/>
      <c r="B5" s="70" t="s">
        <v>138</v>
      </c>
      <c r="C5" s="304" t="s">
        <v>56</v>
      </c>
      <c r="D5" s="304"/>
      <c r="E5" s="304"/>
      <c r="F5" s="304"/>
      <c r="G5" s="71" t="s">
        <v>57</v>
      </c>
      <c r="H5" s="305" t="s">
        <v>58</v>
      </c>
      <c r="I5" s="305"/>
      <c r="J5" s="306" t="s">
        <v>59</v>
      </c>
      <c r="K5" s="307"/>
      <c r="L5" s="71" t="s">
        <v>217</v>
      </c>
      <c r="M5" s="305" t="s">
        <v>112</v>
      </c>
      <c r="N5" s="305"/>
      <c r="O5" s="305" t="s">
        <v>60</v>
      </c>
      <c r="P5" s="305"/>
      <c r="Q5" s="305"/>
      <c r="R5" s="71" t="s">
        <v>133</v>
      </c>
      <c r="S5" s="306" t="s">
        <v>135</v>
      </c>
      <c r="T5" s="307"/>
      <c r="U5" s="306" t="s">
        <v>61</v>
      </c>
      <c r="V5" s="308"/>
    </row>
    <row r="6" spans="1:41" ht="45.4" customHeight="1" x14ac:dyDescent="0.3">
      <c r="A6" s="69"/>
      <c r="B6" s="72"/>
      <c r="C6" s="299"/>
      <c r="D6" s="299"/>
      <c r="E6" s="299"/>
      <c r="F6" s="299"/>
      <c r="G6" s="73" t="s">
        <v>181</v>
      </c>
      <c r="H6" s="300"/>
      <c r="I6" s="300"/>
      <c r="J6" s="300"/>
      <c r="K6" s="309"/>
      <c r="L6" s="74"/>
      <c r="M6" s="301"/>
      <c r="N6" s="301"/>
      <c r="O6" s="301"/>
      <c r="P6" s="301"/>
      <c r="Q6" s="301"/>
      <c r="R6" s="73"/>
      <c r="S6" s="300"/>
      <c r="T6" s="309"/>
      <c r="U6" s="292"/>
      <c r="V6" s="293"/>
      <c r="X6" s="75" t="str">
        <f t="shared" ref="X6:X19" si="0">IF(AND(G6="Bör",L6="Ja",R6&lt;&gt;"Uppfylls Ej"),IF(R6="Kravet Uppfylls",ABS(J6),IF(ABS(S6)&gt;0,ABS(S6),"")),"")</f>
        <v/>
      </c>
      <c r="Y6" s="76"/>
      <c r="AO6" s="1" t="s">
        <v>62</v>
      </c>
    </row>
    <row r="7" spans="1:41" ht="59.65" customHeight="1" x14ac:dyDescent="0.3">
      <c r="A7" s="69"/>
      <c r="B7" s="72"/>
      <c r="C7" s="299"/>
      <c r="D7" s="299"/>
      <c r="E7" s="299"/>
      <c r="F7" s="299"/>
      <c r="G7" s="73" t="s">
        <v>134</v>
      </c>
      <c r="H7" s="300"/>
      <c r="I7" s="300"/>
      <c r="J7" s="292"/>
      <c r="K7" s="293"/>
      <c r="L7" s="74"/>
      <c r="M7" s="301"/>
      <c r="N7" s="301"/>
      <c r="O7" s="301"/>
      <c r="P7" s="301"/>
      <c r="Q7" s="301"/>
      <c r="R7" s="73"/>
      <c r="S7" s="292"/>
      <c r="T7" s="293"/>
      <c r="U7" s="292"/>
      <c r="V7" s="293"/>
      <c r="X7" s="75" t="str">
        <f t="shared" si="0"/>
        <v/>
      </c>
      <c r="Y7" s="76"/>
    </row>
    <row r="8" spans="1:41" ht="45.4" customHeight="1" x14ac:dyDescent="0.3">
      <c r="A8" s="69"/>
      <c r="B8" s="72"/>
      <c r="C8" s="299"/>
      <c r="D8" s="299"/>
      <c r="E8" s="299"/>
      <c r="F8" s="299"/>
      <c r="G8" s="73"/>
      <c r="H8" s="300"/>
      <c r="I8" s="300"/>
      <c r="J8" s="292"/>
      <c r="K8" s="293"/>
      <c r="L8" s="74"/>
      <c r="M8" s="301"/>
      <c r="N8" s="301"/>
      <c r="O8" s="301"/>
      <c r="P8" s="301"/>
      <c r="Q8" s="301"/>
      <c r="R8" s="73"/>
      <c r="S8" s="292"/>
      <c r="T8" s="293"/>
      <c r="U8" s="292"/>
      <c r="V8" s="293"/>
      <c r="X8" s="75" t="str">
        <f t="shared" si="0"/>
        <v/>
      </c>
      <c r="Y8" s="76"/>
    </row>
    <row r="9" spans="1:41" ht="45.4" customHeight="1" x14ac:dyDescent="0.3">
      <c r="A9" s="69"/>
      <c r="B9" s="72"/>
      <c r="C9" s="299"/>
      <c r="D9" s="299"/>
      <c r="E9" s="299"/>
      <c r="F9" s="299"/>
      <c r="G9" s="73"/>
      <c r="H9" s="300"/>
      <c r="I9" s="300"/>
      <c r="J9" s="292"/>
      <c r="K9" s="293"/>
      <c r="L9" s="74"/>
      <c r="M9" s="301"/>
      <c r="N9" s="301"/>
      <c r="O9" s="301"/>
      <c r="P9" s="301"/>
      <c r="Q9" s="301"/>
      <c r="R9" s="73"/>
      <c r="S9" s="292"/>
      <c r="T9" s="293"/>
      <c r="U9" s="292"/>
      <c r="V9" s="293"/>
      <c r="X9" s="75" t="str">
        <f t="shared" si="0"/>
        <v/>
      </c>
      <c r="Y9" s="76"/>
    </row>
    <row r="10" spans="1:41" ht="45.4" customHeight="1" x14ac:dyDescent="0.3">
      <c r="A10" s="69"/>
      <c r="B10" s="72"/>
      <c r="C10" s="299"/>
      <c r="D10" s="299"/>
      <c r="E10" s="299"/>
      <c r="F10" s="299"/>
      <c r="G10" s="73"/>
      <c r="H10" s="300"/>
      <c r="I10" s="300"/>
      <c r="J10" s="292"/>
      <c r="K10" s="293"/>
      <c r="L10" s="74"/>
      <c r="M10" s="301"/>
      <c r="N10" s="301"/>
      <c r="O10" s="301"/>
      <c r="P10" s="301"/>
      <c r="Q10" s="301"/>
      <c r="R10" s="73"/>
      <c r="S10" s="292"/>
      <c r="T10" s="293"/>
      <c r="U10" s="292"/>
      <c r="V10" s="293"/>
      <c r="X10" s="75" t="str">
        <f t="shared" si="0"/>
        <v/>
      </c>
      <c r="Y10" s="76"/>
    </row>
    <row r="11" spans="1:41" ht="45.4" customHeight="1" x14ac:dyDescent="0.3">
      <c r="A11" s="69"/>
      <c r="B11" s="72"/>
      <c r="C11" s="299"/>
      <c r="D11" s="299"/>
      <c r="E11" s="299"/>
      <c r="F11" s="299"/>
      <c r="G11" s="73"/>
      <c r="H11" s="300"/>
      <c r="I11" s="300"/>
      <c r="J11" s="292"/>
      <c r="K11" s="293"/>
      <c r="L11" s="74"/>
      <c r="M11" s="301"/>
      <c r="N11" s="301"/>
      <c r="O11" s="301"/>
      <c r="P11" s="301"/>
      <c r="Q11" s="301"/>
      <c r="R11" s="73"/>
      <c r="S11" s="292"/>
      <c r="T11" s="293"/>
      <c r="U11" s="292"/>
      <c r="V11" s="293"/>
      <c r="X11" s="75" t="str">
        <f t="shared" si="0"/>
        <v/>
      </c>
      <c r="Y11" s="76"/>
    </row>
    <row r="12" spans="1:41" ht="45.4" customHeight="1" outlineLevel="1" x14ac:dyDescent="0.3">
      <c r="A12" s="69"/>
      <c r="B12" s="72"/>
      <c r="C12" s="299"/>
      <c r="D12" s="299"/>
      <c r="E12" s="299"/>
      <c r="F12" s="299"/>
      <c r="G12" s="73"/>
      <c r="H12" s="300"/>
      <c r="I12" s="300"/>
      <c r="J12" s="292"/>
      <c r="K12" s="293"/>
      <c r="L12" s="74"/>
      <c r="M12" s="301"/>
      <c r="N12" s="301"/>
      <c r="O12" s="301"/>
      <c r="P12" s="301"/>
      <c r="Q12" s="301"/>
      <c r="R12" s="73"/>
      <c r="S12" s="292"/>
      <c r="T12" s="293"/>
      <c r="U12" s="292"/>
      <c r="V12" s="293"/>
      <c r="X12" s="75" t="str">
        <f t="shared" si="0"/>
        <v/>
      </c>
      <c r="Y12" s="76"/>
    </row>
    <row r="13" spans="1:41" ht="45.4" customHeight="1" outlineLevel="1" x14ac:dyDescent="0.3">
      <c r="A13" s="69"/>
      <c r="B13" s="72"/>
      <c r="C13" s="299"/>
      <c r="D13" s="299"/>
      <c r="E13" s="299"/>
      <c r="F13" s="299"/>
      <c r="G13" s="73"/>
      <c r="H13" s="300"/>
      <c r="I13" s="300"/>
      <c r="J13" s="292"/>
      <c r="K13" s="293"/>
      <c r="L13" s="74"/>
      <c r="M13" s="301"/>
      <c r="N13" s="301"/>
      <c r="O13" s="301"/>
      <c r="P13" s="301"/>
      <c r="Q13" s="301"/>
      <c r="R13" s="73"/>
      <c r="S13" s="292"/>
      <c r="T13" s="293"/>
      <c r="U13" s="292"/>
      <c r="V13" s="293"/>
      <c r="X13" s="75" t="str">
        <f t="shared" si="0"/>
        <v/>
      </c>
      <c r="Y13" s="76"/>
    </row>
    <row r="14" spans="1:41" ht="45.4" customHeight="1" outlineLevel="1" x14ac:dyDescent="0.3">
      <c r="A14" s="69"/>
      <c r="B14" s="72"/>
      <c r="C14" s="299"/>
      <c r="D14" s="299"/>
      <c r="E14" s="299"/>
      <c r="F14" s="299"/>
      <c r="G14" s="73"/>
      <c r="H14" s="300"/>
      <c r="I14" s="300"/>
      <c r="J14" s="292"/>
      <c r="K14" s="293"/>
      <c r="L14" s="74"/>
      <c r="M14" s="301"/>
      <c r="N14" s="301"/>
      <c r="O14" s="301"/>
      <c r="P14" s="301"/>
      <c r="Q14" s="301"/>
      <c r="R14" s="73"/>
      <c r="S14" s="292"/>
      <c r="T14" s="293"/>
      <c r="U14" s="292"/>
      <c r="V14" s="293"/>
      <c r="X14" s="75" t="str">
        <f t="shared" si="0"/>
        <v/>
      </c>
      <c r="Y14" s="76"/>
    </row>
    <row r="15" spans="1:41" ht="45.4" customHeight="1" outlineLevel="1" x14ac:dyDescent="0.3">
      <c r="A15" s="69"/>
      <c r="B15" s="72"/>
      <c r="C15" s="299"/>
      <c r="D15" s="299"/>
      <c r="E15" s="299"/>
      <c r="F15" s="299"/>
      <c r="G15" s="73"/>
      <c r="H15" s="300"/>
      <c r="I15" s="300"/>
      <c r="J15" s="292"/>
      <c r="K15" s="293"/>
      <c r="L15" s="74"/>
      <c r="M15" s="301"/>
      <c r="N15" s="301"/>
      <c r="O15" s="301"/>
      <c r="P15" s="301"/>
      <c r="Q15" s="301"/>
      <c r="R15" s="73"/>
      <c r="S15" s="292"/>
      <c r="T15" s="293"/>
      <c r="U15" s="292"/>
      <c r="V15" s="293"/>
      <c r="X15" s="75" t="str">
        <f t="shared" si="0"/>
        <v/>
      </c>
      <c r="Y15" s="76"/>
    </row>
    <row r="16" spans="1:41" ht="45.4" customHeight="1" outlineLevel="1" x14ac:dyDescent="0.3">
      <c r="A16" s="69"/>
      <c r="B16" s="72"/>
      <c r="C16" s="299"/>
      <c r="D16" s="299"/>
      <c r="E16" s="299"/>
      <c r="F16" s="299"/>
      <c r="G16" s="73"/>
      <c r="H16" s="300"/>
      <c r="I16" s="300"/>
      <c r="J16" s="292"/>
      <c r="K16" s="293"/>
      <c r="L16" s="74"/>
      <c r="M16" s="301"/>
      <c r="N16" s="301"/>
      <c r="O16" s="301"/>
      <c r="P16" s="301"/>
      <c r="Q16" s="301"/>
      <c r="R16" s="73"/>
      <c r="S16" s="292"/>
      <c r="T16" s="293"/>
      <c r="U16" s="292"/>
      <c r="V16" s="293"/>
      <c r="X16" s="75" t="str">
        <f t="shared" si="0"/>
        <v/>
      </c>
      <c r="Y16" s="76"/>
    </row>
    <row r="17" spans="1:25" ht="45.4" customHeight="1" outlineLevel="1" x14ac:dyDescent="0.3">
      <c r="A17" s="69"/>
      <c r="B17" s="72"/>
      <c r="C17" s="299"/>
      <c r="D17" s="299"/>
      <c r="E17" s="299"/>
      <c r="F17" s="299"/>
      <c r="G17" s="73"/>
      <c r="H17" s="300"/>
      <c r="I17" s="300"/>
      <c r="J17" s="292"/>
      <c r="K17" s="293"/>
      <c r="L17" s="74"/>
      <c r="M17" s="301"/>
      <c r="N17" s="301"/>
      <c r="O17" s="301"/>
      <c r="P17" s="301"/>
      <c r="Q17" s="301"/>
      <c r="R17" s="73"/>
      <c r="S17" s="292"/>
      <c r="T17" s="293"/>
      <c r="U17" s="292"/>
      <c r="V17" s="293"/>
      <c r="X17" s="75" t="str">
        <f t="shared" si="0"/>
        <v/>
      </c>
      <c r="Y17" s="76"/>
    </row>
    <row r="18" spans="1:25" ht="45.4" customHeight="1" outlineLevel="1" x14ac:dyDescent="0.3">
      <c r="A18" s="69"/>
      <c r="B18" s="72"/>
      <c r="C18" s="299"/>
      <c r="D18" s="299"/>
      <c r="E18" s="299"/>
      <c r="F18" s="299"/>
      <c r="G18" s="73"/>
      <c r="H18" s="300"/>
      <c r="I18" s="300"/>
      <c r="J18" s="292"/>
      <c r="K18" s="293"/>
      <c r="L18" s="74"/>
      <c r="M18" s="301"/>
      <c r="N18" s="301"/>
      <c r="O18" s="301"/>
      <c r="P18" s="301"/>
      <c r="Q18" s="301"/>
      <c r="R18" s="73"/>
      <c r="S18" s="292"/>
      <c r="T18" s="293"/>
      <c r="U18" s="292"/>
      <c r="V18" s="293"/>
      <c r="X18" s="75" t="str">
        <f t="shared" si="0"/>
        <v/>
      </c>
      <c r="Y18" s="76"/>
    </row>
    <row r="19" spans="1:25" ht="45.4" customHeight="1" x14ac:dyDescent="0.3">
      <c r="A19" s="69"/>
      <c r="B19" s="72"/>
      <c r="C19" s="294"/>
      <c r="D19" s="294"/>
      <c r="E19" s="294"/>
      <c r="F19" s="294"/>
      <c r="G19" s="99"/>
      <c r="H19" s="295"/>
      <c r="I19" s="295"/>
      <c r="J19" s="296"/>
      <c r="K19" s="297"/>
      <c r="L19" s="100"/>
      <c r="M19" s="298"/>
      <c r="N19" s="298"/>
      <c r="O19" s="298"/>
      <c r="P19" s="298"/>
      <c r="Q19" s="298"/>
      <c r="R19" s="99"/>
      <c r="S19" s="296"/>
      <c r="T19" s="297"/>
      <c r="U19" s="296"/>
      <c r="V19" s="297"/>
      <c r="X19" s="75" t="str">
        <f t="shared" si="0"/>
        <v/>
      </c>
      <c r="Y19" s="76"/>
    </row>
    <row r="20" spans="1:25" ht="24" customHeight="1" outlineLevel="1" x14ac:dyDescent="0.35">
      <c r="B20" s="102" t="s">
        <v>111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291">
        <f>SUM(S6:T19)</f>
        <v>0</v>
      </c>
      <c r="T20" s="291"/>
      <c r="U20" s="37" t="str">
        <f>IF(AND(G20="Bör",J20="Ja",P20&lt;&gt;"Uppfylls Ej"),IF(Q20="",#REF!,Q20),"")</f>
        <v/>
      </c>
      <c r="V20" s="101"/>
    </row>
    <row r="21" spans="1:25" ht="7" customHeight="1" x14ac:dyDescent="0.3"/>
    <row r="22" spans="1:25" ht="1.9" hidden="1" customHeight="1" x14ac:dyDescent="0.3"/>
    <row r="23" spans="1:25" hidden="1" x14ac:dyDescent="0.3"/>
    <row r="24" spans="1:25" hidden="1" x14ac:dyDescent="0.3"/>
    <row r="25" spans="1:25" hidden="1" x14ac:dyDescent="0.3"/>
    <row r="26" spans="1:25" hidden="1" x14ac:dyDescent="0.3"/>
    <row r="27" spans="1:25" hidden="1" x14ac:dyDescent="0.3"/>
    <row r="28" spans="1:25" hidden="1" x14ac:dyDescent="0.3"/>
    <row r="29" spans="1:25" hidden="1" x14ac:dyDescent="0.3"/>
    <row r="30" spans="1:25" ht="6.65" hidden="1" customHeight="1" x14ac:dyDescent="0.3"/>
    <row r="31" spans="1:25" hidden="1" x14ac:dyDescent="0.3"/>
    <row r="32" spans="1:25" hidden="1" x14ac:dyDescent="0.3"/>
    <row r="33" spans="1:1" hidden="1" x14ac:dyDescent="0.3"/>
    <row r="34" spans="1:1" hidden="1" x14ac:dyDescent="0.3"/>
    <row r="35" spans="1:1" hidden="1" x14ac:dyDescent="0.3"/>
    <row r="36" spans="1:1" hidden="1" x14ac:dyDescent="0.3"/>
    <row r="37" spans="1:1" ht="29.5" customHeight="1" x14ac:dyDescent="0.3"/>
    <row r="38" spans="1:1" ht="15.5" x14ac:dyDescent="0.35">
      <c r="A38" s="2"/>
    </row>
    <row r="39" spans="1:1" ht="15.5" x14ac:dyDescent="0.35">
      <c r="A39" s="2"/>
    </row>
    <row r="41" spans="1:1" ht="53.25" customHeight="1" x14ac:dyDescent="0.3"/>
    <row r="42" spans="1:1" ht="53.25" customHeight="1" x14ac:dyDescent="0.3"/>
    <row r="43" spans="1:1" ht="53.25" customHeight="1" x14ac:dyDescent="0.3"/>
    <row r="44" spans="1:1" ht="53.25" customHeight="1" x14ac:dyDescent="0.3"/>
    <row r="45" spans="1:1" ht="53.25" customHeight="1" x14ac:dyDescent="0.3"/>
    <row r="46" spans="1:1" ht="53.25" customHeight="1" x14ac:dyDescent="0.3"/>
    <row r="47" spans="1:1" ht="53.25" customHeight="1" x14ac:dyDescent="0.3"/>
    <row r="48" spans="1:1" ht="53.25" customHeight="1" x14ac:dyDescent="0.3"/>
    <row r="49" spans="2:15" ht="53.25" customHeight="1" x14ac:dyDescent="0.3"/>
    <row r="50" spans="2:15" ht="53.25" customHeight="1" x14ac:dyDescent="0.3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2:15" ht="53.25" customHeight="1" x14ac:dyDescent="0.3"/>
  </sheetData>
  <mergeCells count="107">
    <mergeCell ref="H2:I2"/>
    <mergeCell ref="C5:F5"/>
    <mergeCell ref="H5:I5"/>
    <mergeCell ref="J5:K5"/>
    <mergeCell ref="M5:N5"/>
    <mergeCell ref="O5:Q5"/>
    <mergeCell ref="S5:T5"/>
    <mergeCell ref="U5:V5"/>
    <mergeCell ref="U8:V8"/>
    <mergeCell ref="U6:V6"/>
    <mergeCell ref="C7:F7"/>
    <mergeCell ref="H7:I7"/>
    <mergeCell ref="J7:K7"/>
    <mergeCell ref="M7:N7"/>
    <mergeCell ref="O7:Q7"/>
    <mergeCell ref="S7:T7"/>
    <mergeCell ref="U7:V7"/>
    <mergeCell ref="C6:F6"/>
    <mergeCell ref="H6:I6"/>
    <mergeCell ref="J6:K6"/>
    <mergeCell ref="M6:N6"/>
    <mergeCell ref="O6:Q6"/>
    <mergeCell ref="S6:T6"/>
    <mergeCell ref="C9:F9"/>
    <mergeCell ref="H9:I9"/>
    <mergeCell ref="J9:K9"/>
    <mergeCell ref="M9:N9"/>
    <mergeCell ref="O9:Q9"/>
    <mergeCell ref="S9:T9"/>
    <mergeCell ref="U9:V9"/>
    <mergeCell ref="C8:F8"/>
    <mergeCell ref="H8:I8"/>
    <mergeCell ref="J8:K8"/>
    <mergeCell ref="M8:N8"/>
    <mergeCell ref="O8:Q8"/>
    <mergeCell ref="S8:T8"/>
    <mergeCell ref="U10:V10"/>
    <mergeCell ref="C11:F11"/>
    <mergeCell ref="H11:I11"/>
    <mergeCell ref="J11:K11"/>
    <mergeCell ref="M11:N11"/>
    <mergeCell ref="O11:Q11"/>
    <mergeCell ref="S11:T11"/>
    <mergeCell ref="U11:V11"/>
    <mergeCell ref="C10:F10"/>
    <mergeCell ref="H10:I10"/>
    <mergeCell ref="J10:K10"/>
    <mergeCell ref="M10:N10"/>
    <mergeCell ref="O10:Q10"/>
    <mergeCell ref="S10:T10"/>
    <mergeCell ref="U12:V12"/>
    <mergeCell ref="C13:F13"/>
    <mergeCell ref="H13:I13"/>
    <mergeCell ref="J13:K13"/>
    <mergeCell ref="M13:N13"/>
    <mergeCell ref="O13:Q13"/>
    <mergeCell ref="S13:T13"/>
    <mergeCell ref="U13:V13"/>
    <mergeCell ref="C12:F12"/>
    <mergeCell ref="H12:I12"/>
    <mergeCell ref="J12:K12"/>
    <mergeCell ref="M12:N12"/>
    <mergeCell ref="O12:Q12"/>
    <mergeCell ref="S12:T12"/>
    <mergeCell ref="U14:V14"/>
    <mergeCell ref="C15:F15"/>
    <mergeCell ref="H15:I15"/>
    <mergeCell ref="J15:K15"/>
    <mergeCell ref="M15:N15"/>
    <mergeCell ref="O15:Q15"/>
    <mergeCell ref="S15:T15"/>
    <mergeCell ref="U15:V15"/>
    <mergeCell ref="C14:F14"/>
    <mergeCell ref="H14:I14"/>
    <mergeCell ref="J14:K14"/>
    <mergeCell ref="M14:N14"/>
    <mergeCell ref="O14:Q14"/>
    <mergeCell ref="S14:T14"/>
    <mergeCell ref="U16:V16"/>
    <mergeCell ref="C17:F17"/>
    <mergeCell ref="H17:I17"/>
    <mergeCell ref="J17:K17"/>
    <mergeCell ref="M17:N17"/>
    <mergeCell ref="O17:Q17"/>
    <mergeCell ref="S17:T17"/>
    <mergeCell ref="U17:V17"/>
    <mergeCell ref="C16:F16"/>
    <mergeCell ref="H16:I16"/>
    <mergeCell ref="J16:K16"/>
    <mergeCell ref="M16:N16"/>
    <mergeCell ref="O16:Q16"/>
    <mergeCell ref="S16:T16"/>
    <mergeCell ref="S20:T20"/>
    <mergeCell ref="U18:V18"/>
    <mergeCell ref="C19:F19"/>
    <mergeCell ref="H19:I19"/>
    <mergeCell ref="J19:K19"/>
    <mergeCell ref="M19:N19"/>
    <mergeCell ref="O19:Q19"/>
    <mergeCell ref="S19:T19"/>
    <mergeCell ref="U19:V19"/>
    <mergeCell ref="C18:F18"/>
    <mergeCell ref="H18:I18"/>
    <mergeCell ref="J18:K18"/>
    <mergeCell ref="M18:N18"/>
    <mergeCell ref="O18:Q18"/>
    <mergeCell ref="S18:T18"/>
  </mergeCells>
  <conditionalFormatting sqref="G6:V19">
    <cfRule type="expression" dxfId="8" priority="31">
      <formula>AND($B6="",$C6="")</formula>
    </cfRule>
  </conditionalFormatting>
  <conditionalFormatting sqref="H6:V19">
    <cfRule type="expression" dxfId="7" priority="32">
      <formula>AND($G6="")</formula>
    </cfRule>
  </conditionalFormatting>
  <conditionalFormatting sqref="J6:J19">
    <cfRule type="expression" dxfId="6" priority="35">
      <formula>NOT($G6="Bör")</formula>
    </cfRule>
  </conditionalFormatting>
  <conditionalFormatting sqref="J6:K19">
    <cfRule type="expression" dxfId="5" priority="4">
      <formula>AND($L6="Nej")</formula>
    </cfRule>
    <cfRule type="expression" dxfId="4" priority="6" stopIfTrue="1">
      <formula>AND($R6="Uppfylls Delvis",$G6="Bör")</formula>
    </cfRule>
  </conditionalFormatting>
  <conditionalFormatting sqref="L6:L19">
    <cfRule type="expression" dxfId="3" priority="33" stopIfTrue="1">
      <formula>AND(G6="Ska",L6="Nej")</formula>
    </cfRule>
  </conditionalFormatting>
  <conditionalFormatting sqref="M6:V19">
    <cfRule type="expression" dxfId="2" priority="36">
      <formula>AND($L6="Nej")</formula>
    </cfRule>
  </conditionalFormatting>
  <conditionalFormatting sqref="S6:T19">
    <cfRule type="expression" dxfId="1" priority="37" stopIfTrue="1">
      <formula>AND($R6="Uppfylls Delvis",$G6="Bör")</formula>
    </cfRule>
  </conditionalFormatting>
  <conditionalFormatting sqref="S10:T12">
    <cfRule type="expression" dxfId="0" priority="26" stopIfTrue="1">
      <formula>$R10="Uppfylls Delvis"</formula>
    </cfRule>
  </conditionalFormatting>
  <dataValidations xWindow="746" yWindow="287" count="12">
    <dataValidation allowBlank="1" showInputMessage="1" showErrorMessage="1" prompt="Du kan välja att lägga på en fast kostnad istället för en procent." sqref="J5:K5" xr:uid="{00000000-0002-0000-0600-000000000000}"/>
    <dataValidation allowBlank="1" showInputMessage="1" showErrorMessage="1" prompt="Om kravet är delvis uppfyllt kan en annat belopp skrivas in här." sqref="S5" xr:uid="{00000000-0002-0000-0600-000001000000}"/>
    <dataValidation type="list" allowBlank="1" showInputMessage="1" showErrorMessage="1" sqref="G6:G19" xr:uid="{00000000-0002-0000-0600-000002000000}">
      <formula1>"Ska,Bör"</formula1>
    </dataValidation>
    <dataValidation allowBlank="1" showInputMessage="1" showErrorMessage="1" promptTitle="Fritext" prompt="Beskriv vad det är för krav" sqref="C5" xr:uid="{00000000-0002-0000-0600-000003000000}"/>
    <dataValidation allowBlank="1" showInputMessage="1" showErrorMessage="1" prompt="Skall-krav : måste vara uppfyllt för att leverantören alls skall kunna bli aktuell i upphandlingen._x000a_Bör-krav : är bör-kravet uppfyllt så får leverantören ett avdrag på priset_x000a_" sqref="G5" xr:uid="{00000000-0002-0000-0600-000004000000}"/>
    <dataValidation allowBlank="1" showInputMessage="1" showErrorMessage="1" prompt="Hur verifieras kravet, skall det göras genom en specifik bilaga eller ett produktblad?" sqref="H5" xr:uid="{00000000-0002-0000-0600-000005000000}"/>
    <dataValidation allowBlank="1" showInputMessage="1" showErrorMessage="1" prompt="Länk eller referens till verifikat" sqref="M5" xr:uid="{00000000-0002-0000-0600-000006000000}"/>
    <dataValidation allowBlank="1" showInputMessage="1" showErrorMessage="1" prompt="Är kravet uppfyllt?" sqref="R5" xr:uid="{00000000-0002-0000-0600-000007000000}"/>
    <dataValidation type="whole" allowBlank="1" showInputMessage="1" showErrorMessage="1" sqref="AH10 AI11:AI15" xr:uid="{00000000-0002-0000-0600-000008000000}">
      <formula1>0</formula1>
      <formula2>100</formula2>
    </dataValidation>
    <dataValidation type="list" allowBlank="1" showInputMessage="1" showErrorMessage="1" sqref="AF16:AF19 Z16:Z19 W16:W19" xr:uid="{00000000-0002-0000-0600-000009000000}">
      <formula1>"Ja, Nej"</formula1>
    </dataValidation>
    <dataValidation type="list" allowBlank="1" showInputMessage="1" showErrorMessage="1" sqref="L6:L19" xr:uid="{00000000-0002-0000-0600-00000A000000}">
      <formula1>"Ja,Nej"</formula1>
    </dataValidation>
    <dataValidation type="list" allowBlank="1" showInputMessage="1" showErrorMessage="1" sqref="R6:R19" xr:uid="{00000000-0002-0000-0600-00000B000000}">
      <formula1>"ja,nej"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46" yWindow="287" count="1">
        <x14:dataValidation type="list" allowBlank="1" showInputMessage="1" showErrorMessage="1" xr:uid="{F24AFC72-8320-4F4B-84B3-6DB5C8EC8D3D}">
          <x14:formula1>
            <xm:f>'Underlag till flik 9'!$A$25:$A$31</xm:f>
          </x14:formula1>
          <xm:sqref>B6:B19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E82C-D055-415B-B845-BDD2C69856AE}">
  <dimension ref="A11:L39"/>
  <sheetViews>
    <sheetView topLeftCell="A16" workbookViewId="0">
      <selection activeCell="G27" sqref="G27"/>
    </sheetView>
  </sheetViews>
  <sheetFormatPr defaultRowHeight="13" x14ac:dyDescent="0.3"/>
  <cols>
    <col min="1" max="1" width="49.09765625" customWidth="1"/>
  </cols>
  <sheetData>
    <row r="11" spans="7:12" x14ac:dyDescent="0.3">
      <c r="G11" s="151"/>
      <c r="H11" s="147"/>
      <c r="I11" s="147"/>
      <c r="J11" s="147"/>
      <c r="K11" s="147"/>
      <c r="L11" s="147"/>
    </row>
    <row r="24" spans="1:1" x14ac:dyDescent="0.3">
      <c r="A24" t="s">
        <v>180</v>
      </c>
    </row>
    <row r="25" spans="1:1" x14ac:dyDescent="0.3">
      <c r="A25" s="8" t="s">
        <v>64</v>
      </c>
    </row>
    <row r="26" spans="1:1" x14ac:dyDescent="0.3">
      <c r="A26" s="8" t="s">
        <v>179</v>
      </c>
    </row>
    <row r="27" spans="1:1" x14ac:dyDescent="0.3">
      <c r="A27" s="8" t="s">
        <v>66</v>
      </c>
    </row>
    <row r="28" spans="1:1" x14ac:dyDescent="0.3">
      <c r="A28" s="8" t="s">
        <v>68</v>
      </c>
    </row>
    <row r="29" spans="1:1" x14ac:dyDescent="0.3">
      <c r="A29" s="8" t="s">
        <v>177</v>
      </c>
    </row>
    <row r="30" spans="1:1" x14ac:dyDescent="0.3">
      <c r="A30" s="8" t="s">
        <v>178</v>
      </c>
    </row>
    <row r="31" spans="1:1" x14ac:dyDescent="0.3">
      <c r="A31" s="8" t="s">
        <v>71</v>
      </c>
    </row>
    <row r="32" spans="1:1" x14ac:dyDescent="0.3">
      <c r="A32" s="8" t="s">
        <v>180</v>
      </c>
    </row>
    <row r="33" spans="1:1" x14ac:dyDescent="0.3">
      <c r="A33" s="217"/>
    </row>
    <row r="34" spans="1:1" x14ac:dyDescent="0.3">
      <c r="A34" s="217"/>
    </row>
    <row r="35" spans="1:1" x14ac:dyDescent="0.3">
      <c r="A35" s="217"/>
    </row>
    <row r="36" spans="1:1" x14ac:dyDescent="0.3">
      <c r="A36" s="217"/>
    </row>
    <row r="37" spans="1:1" x14ac:dyDescent="0.3">
      <c r="A37" s="217"/>
    </row>
    <row r="38" spans="1:1" x14ac:dyDescent="0.3">
      <c r="A38" s="217"/>
    </row>
    <row r="39" spans="1:1" x14ac:dyDescent="0.3">
      <c r="A39" s="217"/>
    </row>
  </sheetData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B35"/>
  <sheetViews>
    <sheetView topLeftCell="A9" workbookViewId="0">
      <selection activeCell="G22" sqref="G22"/>
    </sheetView>
  </sheetViews>
  <sheetFormatPr defaultRowHeight="13" x14ac:dyDescent="0.3"/>
  <cols>
    <col min="1" max="1" width="43" bestFit="1" customWidth="1"/>
    <col min="2" max="2" width="46.19921875" customWidth="1"/>
  </cols>
  <sheetData>
    <row r="4" spans="1:2" ht="13.5" thickBot="1" x14ac:dyDescent="0.35"/>
    <row r="5" spans="1:2" ht="19" thickBot="1" x14ac:dyDescent="0.35">
      <c r="A5" s="310" t="s">
        <v>104</v>
      </c>
      <c r="B5" s="311"/>
    </row>
    <row r="7" spans="1:2" ht="15.5" x14ac:dyDescent="0.3">
      <c r="A7" s="89" t="s">
        <v>105</v>
      </c>
      <c r="B7" s="118"/>
    </row>
    <row r="8" spans="1:2" x14ac:dyDescent="0.3">
      <c r="A8" s="91"/>
      <c r="B8" s="91"/>
    </row>
    <row r="9" spans="1:2" ht="15.5" x14ac:dyDescent="0.3">
      <c r="A9" s="89" t="s">
        <v>98</v>
      </c>
      <c r="B9" s="91"/>
    </row>
    <row r="10" spans="1:2" ht="14.5" x14ac:dyDescent="0.3">
      <c r="A10" s="93" t="s">
        <v>99</v>
      </c>
      <c r="B10" s="94"/>
    </row>
    <row r="11" spans="1:2" x14ac:dyDescent="0.3">
      <c r="A11" s="92" t="s">
        <v>100</v>
      </c>
      <c r="B11" s="119"/>
    </row>
    <row r="12" spans="1:2" x14ac:dyDescent="0.3">
      <c r="A12" s="92" t="s">
        <v>101</v>
      </c>
      <c r="B12" s="119"/>
    </row>
    <row r="13" spans="1:2" x14ac:dyDescent="0.3">
      <c r="A13" s="92" t="s">
        <v>75</v>
      </c>
      <c r="B13" s="119"/>
    </row>
    <row r="14" spans="1:2" ht="14.5" x14ac:dyDescent="0.3">
      <c r="A14" s="93" t="s">
        <v>102</v>
      </c>
      <c r="B14" s="94"/>
    </row>
    <row r="15" spans="1:2" x14ac:dyDescent="0.3">
      <c r="A15" s="92" t="s">
        <v>103</v>
      </c>
      <c r="B15" s="90"/>
    </row>
    <row r="16" spans="1:2" x14ac:dyDescent="0.3">
      <c r="A16" s="92" t="s">
        <v>75</v>
      </c>
      <c r="B16" s="90"/>
    </row>
    <row r="17" spans="1:2" ht="14.5" x14ac:dyDescent="0.3">
      <c r="A17" s="93" t="s">
        <v>212</v>
      </c>
      <c r="B17" s="95"/>
    </row>
    <row r="18" spans="1:2" x14ac:dyDescent="0.3">
      <c r="A18" s="92" t="s">
        <v>100</v>
      </c>
      <c r="B18" s="119"/>
    </row>
    <row r="19" spans="1:2" x14ac:dyDescent="0.3">
      <c r="A19" s="92" t="s">
        <v>101</v>
      </c>
      <c r="B19" s="119"/>
    </row>
    <row r="20" spans="1:2" ht="14.5" x14ac:dyDescent="0.3">
      <c r="A20" s="93" t="s">
        <v>212</v>
      </c>
      <c r="B20" s="119"/>
    </row>
    <row r="21" spans="1:2" x14ac:dyDescent="0.3">
      <c r="A21" s="92" t="s">
        <v>100</v>
      </c>
      <c r="B21" s="119"/>
    </row>
    <row r="22" spans="1:2" x14ac:dyDescent="0.3">
      <c r="A22" s="92" t="s">
        <v>101</v>
      </c>
      <c r="B22" s="119"/>
    </row>
    <row r="23" spans="1:2" ht="14.5" x14ac:dyDescent="0.3">
      <c r="A23" s="93" t="s">
        <v>213</v>
      </c>
      <c r="B23" s="95"/>
    </row>
    <row r="24" spans="1:2" x14ac:dyDescent="0.3">
      <c r="A24" s="92" t="s">
        <v>100</v>
      </c>
      <c r="B24" s="119"/>
    </row>
    <row r="25" spans="1:2" x14ac:dyDescent="0.3">
      <c r="A25" s="92" t="s">
        <v>101</v>
      </c>
      <c r="B25" s="119"/>
    </row>
    <row r="26" spans="1:2" ht="14.5" x14ac:dyDescent="0.3">
      <c r="A26" s="93" t="s">
        <v>193</v>
      </c>
      <c r="B26" s="95"/>
    </row>
    <row r="27" spans="1:2" x14ac:dyDescent="0.3">
      <c r="A27" s="92" t="s">
        <v>100</v>
      </c>
      <c r="B27" s="119"/>
    </row>
    <row r="28" spans="1:2" x14ac:dyDescent="0.3">
      <c r="A28" s="92" t="s">
        <v>101</v>
      </c>
      <c r="B28" s="119"/>
    </row>
    <row r="29" spans="1:2" ht="14.5" x14ac:dyDescent="0.3">
      <c r="A29" s="93" t="s">
        <v>110</v>
      </c>
      <c r="B29" s="95"/>
    </row>
    <row r="30" spans="1:2" x14ac:dyDescent="0.3">
      <c r="A30" s="92" t="s">
        <v>184</v>
      </c>
      <c r="B30" s="98"/>
    </row>
    <row r="31" spans="1:2" ht="13.5" thickBot="1" x14ac:dyDescent="0.35">
      <c r="A31" s="91"/>
      <c r="B31" s="97"/>
    </row>
    <row r="32" spans="1:2" ht="19" thickBot="1" x14ac:dyDescent="0.35">
      <c r="A32" s="96" t="s">
        <v>106</v>
      </c>
      <c r="B32" s="216">
        <f>B7+B11+B12+B13+B15+B16+B18+B19-B30</f>
        <v>0</v>
      </c>
    </row>
    <row r="34" spans="1:1" x14ac:dyDescent="0.3">
      <c r="A34" s="88"/>
    </row>
    <row r="35" spans="1:1" x14ac:dyDescent="0.3">
      <c r="A35" s="88"/>
    </row>
  </sheetData>
  <mergeCells count="1">
    <mergeCell ref="A5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21"/>
  <sheetViews>
    <sheetView workbookViewId="0">
      <selection activeCell="A15" sqref="A15"/>
    </sheetView>
  </sheetViews>
  <sheetFormatPr defaultRowHeight="13" x14ac:dyDescent="0.3"/>
  <cols>
    <col min="1" max="1" width="48.5" customWidth="1"/>
  </cols>
  <sheetData>
    <row r="3" spans="1:1" x14ac:dyDescent="0.3">
      <c r="A3" s="1" t="s">
        <v>53</v>
      </c>
    </row>
    <row r="4" spans="1:1" x14ac:dyDescent="0.3">
      <c r="A4" s="1" t="s">
        <v>63</v>
      </c>
    </row>
    <row r="5" spans="1:1" x14ac:dyDescent="0.3">
      <c r="A5" s="1" t="s">
        <v>64</v>
      </c>
    </row>
    <row r="6" spans="1:1" x14ac:dyDescent="0.3">
      <c r="A6" s="1" t="s">
        <v>65</v>
      </c>
    </row>
    <row r="7" spans="1:1" x14ac:dyDescent="0.3">
      <c r="A7" s="1" t="s">
        <v>66</v>
      </c>
    </row>
    <row r="8" spans="1:1" x14ac:dyDescent="0.3">
      <c r="A8" s="1" t="s">
        <v>67</v>
      </c>
    </row>
    <row r="9" spans="1:1" x14ac:dyDescent="0.3">
      <c r="A9" s="1" t="s">
        <v>68</v>
      </c>
    </row>
    <row r="10" spans="1:1" x14ac:dyDescent="0.3">
      <c r="A10" s="1" t="s">
        <v>69</v>
      </c>
    </row>
    <row r="11" spans="1:1" x14ac:dyDescent="0.3">
      <c r="A11" s="1" t="s">
        <v>70</v>
      </c>
    </row>
    <row r="12" spans="1:1" x14ac:dyDescent="0.3">
      <c r="A12" s="1" t="s">
        <v>71</v>
      </c>
    </row>
    <row r="15" spans="1:1" x14ac:dyDescent="0.3">
      <c r="A15" t="s">
        <v>53</v>
      </c>
    </row>
    <row r="16" spans="1:1" x14ac:dyDescent="0.3">
      <c r="A16" t="s">
        <v>72</v>
      </c>
    </row>
    <row r="17" spans="1:1" x14ac:dyDescent="0.3">
      <c r="A17" t="s">
        <v>73</v>
      </c>
    </row>
    <row r="18" spans="1:1" x14ac:dyDescent="0.3">
      <c r="A18" t="s">
        <v>74</v>
      </c>
    </row>
    <row r="19" spans="1:1" x14ac:dyDescent="0.3">
      <c r="A19" t="s">
        <v>75</v>
      </c>
    </row>
    <row r="20" spans="1:1" x14ac:dyDescent="0.3">
      <c r="A20" t="s">
        <v>76</v>
      </c>
    </row>
    <row r="21" spans="1:1" x14ac:dyDescent="0.3">
      <c r="A21" t="s">
        <v>77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7</vt:i4>
      </vt:variant>
    </vt:vector>
  </HeadingPairs>
  <TitlesOfParts>
    <vt:vector size="20" baseType="lpstr">
      <vt:lpstr>Flik 1 Grundinfo </vt:lpstr>
      <vt:lpstr>Flik 2 Avropsprecisering</vt:lpstr>
      <vt:lpstr>Flik 3 Pensionsadministration</vt:lpstr>
      <vt:lpstr>Flik 4 Försäkring FÅP</vt:lpstr>
      <vt:lpstr>Flik 5 EP BP</vt:lpstr>
      <vt:lpstr>Flik 6a Inlösen IPR 97 &lt; 65</vt:lpstr>
      <vt:lpstr>Flik 6b Inlösen IPR 97 &gt; 65</vt:lpstr>
      <vt:lpstr>Flik 7 Inlösen IPR 22</vt:lpstr>
      <vt:lpstr>Flik 8 Inlösen Livräntor</vt:lpstr>
      <vt:lpstr>Flik 9 Krav enligt kravkatalog</vt:lpstr>
      <vt:lpstr>Underlag till flik 9</vt:lpstr>
      <vt:lpstr>Summering</vt:lpstr>
      <vt:lpstr>Blad5</vt:lpstr>
      <vt:lpstr>'Flik 1 Grundinfo '!Utskriftsområde</vt:lpstr>
      <vt:lpstr>'Flik 2 Avropsprecisering'!Utskriftsområde</vt:lpstr>
      <vt:lpstr>'Flik 3 Pensionsadministration'!Utskriftsområde</vt:lpstr>
      <vt:lpstr>'Flik 4 Försäkring FÅP'!Utskriftsområde</vt:lpstr>
      <vt:lpstr>'Flik 5 EP BP'!Utskriftsområde</vt:lpstr>
      <vt:lpstr>'Flik 6a Inlösen IPR 97 &lt; 65'!Utskriftsområde</vt:lpstr>
      <vt:lpstr>'Flik 8 Inlösen Livräntor'!Utskriftsområde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</dc:creator>
  <cp:lastModifiedBy>Anseus Viktor</cp:lastModifiedBy>
  <cp:lastPrinted>2024-10-13T09:55:49Z</cp:lastPrinted>
  <dcterms:created xsi:type="dcterms:W3CDTF">2016-06-01T16:12:24Z</dcterms:created>
  <dcterms:modified xsi:type="dcterms:W3CDTF">2024-11-27T12:17:22Z</dcterms:modified>
</cp:coreProperties>
</file>