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G:\Upphandling\Upphandlingar\Digitala och fysiska utskickstjänster\DoFu 2023 (10589)\14. Avropsstöd\Uppdaterat avropsstöd\"/>
    </mc:Choice>
  </mc:AlternateContent>
  <xr:revisionPtr revIDLastSave="0" documentId="13_ncr:1_{CF07EADA-D3BE-4EF1-99CF-DEA2162F3F6C}" xr6:coauthVersionLast="47" xr6:coauthVersionMax="47" xr10:uidLastSave="{00000000-0000-0000-0000-000000000000}"/>
  <bookViews>
    <workbookView xWindow="28680" yWindow="-120" windowWidth="29040" windowHeight="17640" tabRatio="787" activeTab="1" xr2:uid="{00000000-000D-0000-FFFF-FFFF00000000}"/>
  </bookViews>
  <sheets>
    <sheet name="Instruktion" sheetId="3" r:id="rId1"/>
    <sheet name="Mall - VOLYMER OCH PRISER" sheetId="9" r:id="rId2"/>
  </sheets>
  <definedNames>
    <definedName name="Print_Area" localSheetId="0">Instruktion!$B$1:$B$19</definedName>
    <definedName name="_xlnm.Print_Area" localSheetId="0">Instruktion!$A$1:$G$20</definedName>
    <definedName name="_xlnm.Print_Area" localSheetId="1">'Mall - VOLYMER OCH PRISER'!$A$1:$K$75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 i="9" l="1"/>
  <c r="I18" i="9"/>
  <c r="I19" i="9"/>
  <c r="I20" i="9"/>
  <c r="I21" i="9"/>
  <c r="I22" i="9"/>
  <c r="I23" i="9"/>
  <c r="I24" i="9"/>
  <c r="I25" i="9"/>
  <c r="I26" i="9"/>
  <c r="I27" i="9"/>
  <c r="I32" i="9"/>
  <c r="I33" i="9" s="1"/>
  <c r="I37" i="9"/>
  <c r="I38" i="9"/>
  <c r="I39" i="9"/>
  <c r="I40" i="9"/>
  <c r="I45" i="9"/>
  <c r="I46" i="9"/>
  <c r="I47" i="9"/>
  <c r="I48" i="9"/>
  <c r="I49" i="9"/>
  <c r="K59" i="9"/>
  <c r="J60" i="9"/>
  <c r="K60" i="9"/>
  <c r="J62" i="9"/>
  <c r="K62" i="9"/>
  <c r="J64" i="9"/>
  <c r="K64" i="9"/>
  <c r="J66" i="9"/>
  <c r="K66" i="9"/>
  <c r="K70" i="9"/>
  <c r="I75" i="9"/>
  <c r="I76" i="9"/>
  <c r="I77" i="9"/>
  <c r="I78" i="9"/>
  <c r="K71" i="9" l="1"/>
  <c r="I28" i="9"/>
  <c r="I41" i="9"/>
  <c r="I50" i="9"/>
  <c r="I79" i="9"/>
  <c r="I83" i="9" l="1"/>
</calcChain>
</file>

<file path=xl/sharedStrings.xml><?xml version="1.0" encoding="utf-8"?>
<sst xmlns="http://schemas.openxmlformats.org/spreadsheetml/2006/main" count="264" uniqueCount="116">
  <si>
    <t>Utvärderingspris</t>
  </si>
  <si>
    <t>- Priser och värden anges enbart med siffror (inga enheter eller liknande anges)</t>
  </si>
  <si>
    <t>Beskrivning</t>
  </si>
  <si>
    <t>Enhet</t>
  </si>
  <si>
    <t>Styck</t>
  </si>
  <si>
    <t>Fysiska utskick</t>
  </si>
  <si>
    <t>Standardförsändelse</t>
  </si>
  <si>
    <t>Digitala utskick</t>
  </si>
  <si>
    <t>Artikelbenämning</t>
  </si>
  <si>
    <t>Filöverföring/Orderinlämning</t>
  </si>
  <si>
    <t>Tillval, baksideutskrift</t>
  </si>
  <si>
    <t>Bearbetning mottagen fil (order)</t>
  </si>
  <si>
    <t>Efterföljande sida/extra ark</t>
  </si>
  <si>
    <t>Per styck</t>
  </si>
  <si>
    <t>Per kilo</t>
  </si>
  <si>
    <t>- Enbart gulmarkerade celler fylls i av anbudsgivaren</t>
  </si>
  <si>
    <t>Referensprislista</t>
  </si>
  <si>
    <t>Antal för utvärdering</t>
  </si>
  <si>
    <t>- Utvärdering sker med avrundning till två decimaler</t>
  </si>
  <si>
    <t>Kravhänvisning</t>
  </si>
  <si>
    <t>Instruktion för angivande av priser</t>
  </si>
  <si>
    <t>Total anbudssumma:</t>
  </si>
  <si>
    <t>- Priser som anges ska vara i SEK exkl mervärdesskatt</t>
  </si>
  <si>
    <t>Kuvert C5</t>
  </si>
  <si>
    <t>Kuvert C4</t>
  </si>
  <si>
    <t>Tillämpas på volym som understiger antalsgränser för brevsändning enligt Särskilda villkor för Brevsändning Utrikes (1:a-klass och Ekonomi)* per tillfälle</t>
  </si>
  <si>
    <t>Leverans, införande och implementering</t>
  </si>
  <si>
    <t>Införandeprojekt</t>
  </si>
  <si>
    <t>Hänvisa till punkt i avropsförfrågan där krav framgår
Ex. Avropsförfrågan, p. 8.1 införandeprojekt.</t>
  </si>
  <si>
    <t>Hänvisa till punkt i avropsförfrågan där krav framgår
Ex. Avropsförfrågan, p. 8.2 Uppsättning och implementering av rutinmässiga flöden med underliggande punkter.</t>
  </si>
  <si>
    <t>Pris</t>
  </si>
  <si>
    <t>System 1</t>
  </si>
  <si>
    <t>System 2</t>
  </si>
  <si>
    <t>System 3</t>
  </si>
  <si>
    <t>System 4</t>
  </si>
  <si>
    <t>System 5</t>
  </si>
  <si>
    <t>System 6</t>
  </si>
  <si>
    <t>System 7</t>
  </si>
  <si>
    <t>System 8</t>
  </si>
  <si>
    <t>System 9</t>
  </si>
  <si>
    <t>System 10, osv.</t>
  </si>
  <si>
    <t>Krav/kravhänvisning</t>
  </si>
  <si>
    <t>Porto</t>
  </si>
  <si>
    <t>N/A</t>
  </si>
  <si>
    <t>Summera varje delsumma för utvärdering ovan.</t>
  </si>
  <si>
    <t xml:space="preserve">Delsumma: </t>
  </si>
  <si>
    <t>Lägg till/ta bort rader vid behov.</t>
  </si>
  <si>
    <t>Pris anges för upp till nedan angivna vikt i kilo per försändelse</t>
  </si>
  <si>
    <t>Volymer enligt referensprislista</t>
  </si>
  <si>
    <r>
      <t xml:space="preserve">Tillämpas enligt aktuell referensprislista på volym motsvarande minst </t>
    </r>
    <r>
      <rPr>
        <i/>
        <sz val="11"/>
        <color rgb="FF0070C0"/>
        <rFont val="Calibri"/>
        <family val="2"/>
        <scheme val="minor"/>
      </rPr>
      <t>500-4999</t>
    </r>
    <r>
      <rPr>
        <i/>
        <sz val="11"/>
        <color theme="1"/>
        <rFont val="Calibri"/>
        <family val="2"/>
        <scheme val="minor"/>
      </rPr>
      <t xml:space="preserve"> st försändelser per tillfälle, sorterat/osorterat. Minsta debitering sker för </t>
    </r>
    <r>
      <rPr>
        <i/>
        <sz val="11"/>
        <color rgb="FF0070C0"/>
        <rFont val="Calibri"/>
        <family val="2"/>
        <scheme val="minor"/>
      </rPr>
      <t>10</t>
    </r>
    <r>
      <rPr>
        <i/>
        <sz val="11"/>
        <color theme="1"/>
        <rFont val="Calibri"/>
        <family val="2"/>
        <scheme val="minor"/>
      </rPr>
      <t xml:space="preserve"> gram per försändelse</t>
    </r>
  </si>
  <si>
    <r>
      <t xml:space="preserve">Tillämpas enligt aktuell referensprislista på volym motsvarande minst </t>
    </r>
    <r>
      <rPr>
        <i/>
        <sz val="11"/>
        <color rgb="FF0070C0"/>
        <rFont val="Calibri"/>
        <family val="2"/>
        <scheme val="minor"/>
      </rPr>
      <t>5000-10000</t>
    </r>
    <r>
      <rPr>
        <i/>
        <sz val="11"/>
        <color theme="1"/>
        <rFont val="Calibri"/>
        <family val="2"/>
        <scheme val="minor"/>
      </rPr>
      <t xml:space="preserve"> st försändelser per tillfälle, sorterat. Minsta debitering sker för </t>
    </r>
    <r>
      <rPr>
        <i/>
        <sz val="11"/>
        <color rgb="FF0070C0"/>
        <rFont val="Calibri"/>
        <family val="2"/>
        <scheme val="minor"/>
      </rPr>
      <t>10</t>
    </r>
    <r>
      <rPr>
        <i/>
        <sz val="11"/>
        <color theme="1"/>
        <rFont val="Calibri"/>
        <family val="2"/>
        <scheme val="minor"/>
      </rPr>
      <t xml:space="preserve"> gram per försändelse</t>
    </r>
  </si>
  <si>
    <r>
      <t xml:space="preserve">Porto - A-post brevsändning inrikes, minst </t>
    </r>
    <r>
      <rPr>
        <i/>
        <sz val="11"/>
        <color rgb="FF0070C0"/>
        <rFont val="Calibri"/>
        <family val="2"/>
        <scheme val="minor"/>
      </rPr>
      <t xml:space="preserve">500-4999 </t>
    </r>
    <r>
      <rPr>
        <i/>
        <sz val="11"/>
        <color theme="1"/>
        <rFont val="Calibri"/>
        <family val="2"/>
        <scheme val="minor"/>
      </rPr>
      <t>st</t>
    </r>
  </si>
  <si>
    <r>
      <t xml:space="preserve">Porto - B-post brevsändning inrikes, minst </t>
    </r>
    <r>
      <rPr>
        <i/>
        <sz val="11"/>
        <color rgb="FF0070C0"/>
        <rFont val="Calibri"/>
        <family val="2"/>
        <scheme val="minor"/>
      </rPr>
      <t>500-4999</t>
    </r>
    <r>
      <rPr>
        <i/>
        <sz val="11"/>
        <color theme="1"/>
        <rFont val="Calibri"/>
        <family val="2"/>
        <scheme val="minor"/>
      </rPr>
      <t xml:space="preserve"> st</t>
    </r>
  </si>
  <si>
    <r>
      <t xml:space="preserve">Porto - A-post brevsändning inrikes, minst </t>
    </r>
    <r>
      <rPr>
        <i/>
        <sz val="11"/>
        <color rgb="FF0070C0"/>
        <rFont val="Calibri"/>
        <family val="2"/>
        <scheme val="minor"/>
      </rPr>
      <t xml:space="preserve">5000-10000 </t>
    </r>
    <r>
      <rPr>
        <i/>
        <sz val="11"/>
        <color theme="1"/>
        <rFont val="Calibri"/>
        <family val="2"/>
        <scheme val="minor"/>
      </rPr>
      <t>st</t>
    </r>
  </si>
  <si>
    <r>
      <t xml:space="preserve">Porto - B-post brevsändning inrikes, minst </t>
    </r>
    <r>
      <rPr>
        <i/>
        <sz val="11"/>
        <color rgb="FF0070C0"/>
        <rFont val="Calibri"/>
        <family val="2"/>
        <scheme val="minor"/>
      </rPr>
      <t>5000-10000</t>
    </r>
    <r>
      <rPr>
        <i/>
        <sz val="11"/>
        <color theme="1"/>
        <rFont val="Calibri"/>
        <family val="2"/>
        <scheme val="minor"/>
      </rPr>
      <t xml:space="preserve"> st</t>
    </r>
  </si>
  <si>
    <t>Utbildning</t>
  </si>
  <si>
    <t>Register e-fakturakunder inkl. webbapplikation</t>
  </si>
  <si>
    <r>
      <rPr>
        <i/>
        <sz val="11"/>
        <rFont val="Calibri"/>
        <family val="2"/>
        <scheme val="minor"/>
      </rPr>
      <t xml:space="preserve">Tillämpas på volym motsvarande färre än </t>
    </r>
    <r>
      <rPr>
        <i/>
        <sz val="11"/>
        <color rgb="FF0070C0"/>
        <rFont val="Calibri"/>
        <family val="2"/>
        <scheme val="minor"/>
      </rPr>
      <t>500</t>
    </r>
    <r>
      <rPr>
        <i/>
        <sz val="11"/>
        <rFont val="Calibri"/>
        <family val="2"/>
        <scheme val="minor"/>
      </rPr>
      <t xml:space="preserve"> försändelser per tillfälle enligt aktuell referensprislista</t>
    </r>
  </si>
  <si>
    <r>
      <t xml:space="preserve">Porto - Enstaka försändelse inrikes, upp till </t>
    </r>
    <r>
      <rPr>
        <i/>
        <sz val="11"/>
        <color rgb="FF0070C0"/>
        <rFont val="Calibri"/>
        <family val="2"/>
        <scheme val="minor"/>
      </rPr>
      <t>50</t>
    </r>
    <r>
      <rPr>
        <i/>
        <sz val="11"/>
        <color theme="1"/>
        <rFont val="Calibri"/>
        <family val="2"/>
        <scheme val="minor"/>
      </rPr>
      <t xml:space="preserve"> g</t>
    </r>
  </si>
  <si>
    <t>NEJ</t>
  </si>
  <si>
    <t>Takpris i ramavtal</t>
  </si>
  <si>
    <t>JA</t>
  </si>
  <si>
    <t>VOLYMER OCH PRISER</t>
  </si>
  <si>
    <t>Uppsättning, implementering och driftsättning</t>
  </si>
  <si>
    <t>Porto - Enstaka försändelse utrikes, upp till 50 g</t>
  </si>
  <si>
    <t>- Saknas värde i cellen för prissättning räknas det som nollvärden och att tjänsten levereras utan kostnad</t>
  </si>
  <si>
    <r>
      <t xml:space="preserve">Antal för utvärdering
</t>
    </r>
    <r>
      <rPr>
        <i/>
        <sz val="11"/>
        <color theme="1"/>
        <rFont val="Calibri"/>
        <family val="2"/>
        <scheme val="minor"/>
      </rPr>
      <t>(Ex. Uppskattad årsvolym)</t>
    </r>
  </si>
  <si>
    <r>
      <t xml:space="preserve">Brevsändning styckpris
</t>
    </r>
    <r>
      <rPr>
        <i/>
        <sz val="11"/>
        <color theme="1"/>
        <rFont val="Calibri"/>
        <family val="2"/>
        <scheme val="minor"/>
      </rPr>
      <t>(Pris per styck + pris per kg enl. efterfrågad vikt)</t>
    </r>
  </si>
  <si>
    <t>- Takpriser i ramavtalet får ej överstigas i den förnyade konkurrensutsättningen</t>
  </si>
  <si>
    <t>Digitala och fysiska utskickstjänster 2023</t>
  </si>
  <si>
    <t>Projektnr: 10589</t>
  </si>
  <si>
    <r>
      <rPr>
        <b/>
        <u/>
        <sz val="15"/>
        <color rgb="FF0070C0"/>
        <rFont val="Calibri"/>
        <family val="2"/>
        <scheme val="minor"/>
      </rPr>
      <t>INFORMATION TILL UM</t>
    </r>
    <r>
      <rPr>
        <i/>
        <sz val="15"/>
        <color rgb="FF0070C0"/>
        <rFont val="Calibri"/>
        <family val="2"/>
        <scheme val="minor"/>
      </rPr>
      <t>- tas bort vid färdigställande inför utskick till ramavtalsleverantörerna.</t>
    </r>
    <r>
      <rPr>
        <b/>
        <sz val="15"/>
        <color rgb="FF0070C0"/>
        <rFont val="Calibri"/>
        <family val="2"/>
        <scheme val="minor"/>
      </rPr>
      <t xml:space="preserve">
</t>
    </r>
    <r>
      <rPr>
        <sz val="15"/>
        <color rgb="FF0070C0"/>
        <rFont val="Calibri"/>
        <family val="2"/>
        <scheme val="minor"/>
      </rPr>
      <t xml:space="preserve">ANGE NEDAN RELEVANT INFORMATION OCH INSTRUKTION TILL RAMAVTALSLEVERANTÖRERNA FÖR HUR DE SKA FYLLA I PRISMATRISEN SAMT VILKA FÖRUTSÄTTNINGAR SOM GÄLLER FÖR PRISSÄTTNINGEN.
NEDAN FÖRIFYLLD TEXT ÄR </t>
    </r>
    <r>
      <rPr>
        <b/>
        <i/>
        <sz val="15"/>
        <color rgb="FF0070C0"/>
        <rFont val="Calibri"/>
        <family val="2"/>
        <scheme val="minor"/>
      </rPr>
      <t>EXEMPEL</t>
    </r>
    <r>
      <rPr>
        <sz val="15"/>
        <color rgb="FF0070C0"/>
        <rFont val="Calibri"/>
        <family val="2"/>
        <scheme val="minor"/>
      </rPr>
      <t xml:space="preserve"> PÅ INSTRUKTION SOM DEN UPPHANDLANDE MYNDIGHETEN KAN REDIGERA VID BEHOV.
OBSERVERA ATT SAMTLIGA I PRISMALLEN FÖRIFYLLDA FORMLER AVRUNDAR UTVÄRDERINGSPRIS PER PRISPOST TILL TVÅ DECIMALER. OM NI ÖNSKAR/INTE ÖNSKAR HA DET SÅ BEHÖVER NI KONTROLLERA ATT NEDAN INSTRUKTION BLIR KORREKT UTIFRÅN HUR NI VALT ATT TILLÄMPA/INTE TILLÄMPA "AVRUNDA-FORMELN".</t>
    </r>
  </si>
  <si>
    <t>Digitala utskick till digital brevlåda via Mina Meddelanden</t>
  </si>
  <si>
    <t>Digital betalningsbara fakturor till digital brevlåda</t>
  </si>
  <si>
    <t>E-faktura till internetbank (privatpersoner och företag)</t>
  </si>
  <si>
    <t>EDI- faktura genom befintliga standardformat och lagstandard så som PEPPOL</t>
  </si>
  <si>
    <r>
      <rPr>
        <b/>
        <u/>
        <sz val="15"/>
        <color rgb="FF0070C0"/>
        <rFont val="Calibri"/>
        <family val="2"/>
        <scheme val="minor"/>
      </rPr>
      <t>INFORMATION TILL UM</t>
    </r>
    <r>
      <rPr>
        <sz val="15"/>
        <color rgb="FF0070C0"/>
        <rFont val="Calibri"/>
        <family val="2"/>
        <scheme val="minor"/>
      </rPr>
      <t xml:space="preserve"> - </t>
    </r>
    <r>
      <rPr>
        <i/>
        <sz val="15"/>
        <color rgb="FF0070C0"/>
        <rFont val="Calibri"/>
        <family val="2"/>
        <scheme val="minor"/>
      </rPr>
      <t>tas bort vid färdigställande inför utskick till ramavtalsleverantörerna.</t>
    </r>
    <r>
      <rPr>
        <b/>
        <sz val="15"/>
        <color rgb="FF0070C0"/>
        <rFont val="Calibri"/>
        <family val="2"/>
        <scheme val="minor"/>
      </rPr>
      <t xml:space="preserve">
</t>
    </r>
    <r>
      <rPr>
        <sz val="15"/>
        <color rgb="FF0070C0"/>
        <rFont val="Calibri"/>
        <family val="2"/>
        <scheme val="minor"/>
      </rPr>
      <t>UM ANPASSAR UTIFRÅN VILKA TJÄNSTER SOM EFTERFRÅGAS OCH ANGER UPPSKATTAD VOLYM I ANTAL FÖR UTVÄRDERING.
NEDAN PRISINHÄMTNINGSFÖRSLAG OCH MATRISER ÄR EXEMPEL PÅ TJÄNSTER SOM KAN EFTERFRÅGAS.</t>
    </r>
  </si>
  <si>
    <t>Kravspecifikationen i upphandlingsdokumentet, avsnitt 4.2.4</t>
  </si>
  <si>
    <r>
      <rPr>
        <sz val="11"/>
        <color theme="1"/>
        <rFont val="Calibri"/>
        <family val="2"/>
        <scheme val="minor"/>
      </rPr>
      <t xml:space="preserve">Kravspecifikation i upphandlingsdokumentet, avsnitt </t>
    </r>
    <r>
      <rPr>
        <i/>
        <sz val="11"/>
        <color theme="1"/>
        <rFont val="Calibri"/>
        <family val="2"/>
        <scheme val="minor"/>
      </rPr>
      <t>4.2.3</t>
    </r>
  </si>
  <si>
    <t>Kravspecifikationen i upphandlingsdokumentet, avsnitt 4.2.5</t>
  </si>
  <si>
    <t>Kravspecifikationen i upphandlingsdokumentet, avsnitt 4.2.6</t>
  </si>
  <si>
    <t>Kravspecifikationen i upphandlingsdokumentet, avsnitt 4.2.7</t>
  </si>
  <si>
    <t>Kravspecifikationen i upphandlingsdokumentet, avsnitt 4.2.8.1</t>
  </si>
  <si>
    <t>Kravspecifikationen i upphandlingsdokumentet, avsnitt 4.2.8.2</t>
  </si>
  <si>
    <t>Kravspecifikationen i upphandlingsdokumentet, avsnitt 4.2.8.3</t>
  </si>
  <si>
    <t>Kravspecifikationen i upphandlingsdokumentet, avsnitt 4.2.8.4</t>
  </si>
  <si>
    <t>Tilläggstjänster</t>
  </si>
  <si>
    <t>Elektronisk lagringstjänst</t>
  </si>
  <si>
    <t>Självadministration, uppföljning och kontroll</t>
  </si>
  <si>
    <t>Kravspecifikationen i upphandlingsdokumentet, avsnitt 4.3.4</t>
  </si>
  <si>
    <t>Kravspecifikationen i upphandlingsdokumentet, avsnitt 4.3.5</t>
  </si>
  <si>
    <t>Kravspecifikationen i upphandlingsdokumentet, avsnitt 4.3.6</t>
  </si>
  <si>
    <t>Kravspecifikationen i upphandlingsdokumentet, avsnitt 4.3.7</t>
  </si>
  <si>
    <t xml:space="preserve">Denna avropsmall är inte tvingande att använda sig av, utan ska ses mer som ett komplement för att förenkla avropsprocessen för er! </t>
  </si>
  <si>
    <t>Portokostand Rekbrev</t>
  </si>
  <si>
    <t>Portokostand Svarspost</t>
  </si>
  <si>
    <r>
      <t>Referensprislista</t>
    </r>
    <r>
      <rPr>
        <sz val="11"/>
        <rFont val="Calibri"/>
        <family val="2"/>
        <scheme val="minor"/>
      </rPr>
      <t xml:space="preserve">: </t>
    </r>
    <r>
      <rPr>
        <b/>
        <sz val="11"/>
        <rFont val="Calibri"/>
        <family val="2"/>
        <scheme val="minor"/>
      </rPr>
      <t>Brev Inrikes fakturering</t>
    </r>
    <r>
      <rPr>
        <sz val="11"/>
        <rFont val="Calibri"/>
        <family val="2"/>
        <scheme val="minor"/>
      </rPr>
      <t xml:space="preserve">, länk till prislistan som gäller fr.o.m. 2025-01-01 tills ny prisjustering sker: </t>
    </r>
    <r>
      <rPr>
        <sz val="11"/>
        <color rgb="FF00B0F0"/>
        <rFont val="Calibri"/>
        <family val="2"/>
        <scheme val="minor"/>
      </rPr>
      <t>https://api2.postnord.com/rest/customer/v2/ptm/file/download/4927.28295?disposition=inline&amp;_gl=1*11lkx4e*_ga*MzM4MDE2NjExLjE2NjQyMDA1NzU.*_ga_X4RBVZCEV5*MTczNjI0MjUwMC4xMDcuMS4xNzM2MjQ0NzY1LjAuMC4w</t>
    </r>
    <r>
      <rPr>
        <sz val="11"/>
        <rFont val="Calibri"/>
        <family val="2"/>
        <scheme val="minor"/>
      </rPr>
      <t>.  Aktuella prislistor finner ni på Postnords hemsida. Länk till dessa finns i Sammanställning Takpriser på Addas hemsida under fliken Stöddokument.</t>
    </r>
  </si>
  <si>
    <r>
      <t xml:space="preserve">Referensprislista:
</t>
    </r>
    <r>
      <rPr>
        <b/>
        <i/>
        <sz val="11"/>
        <color theme="1"/>
        <rFont val="Calibri"/>
        <family val="2"/>
        <scheme val="minor"/>
      </rPr>
      <t>Brevsändning inrikes, 1:a-klassbrev (Ekonomi/Hållbart med Postnord, betalning mot faktura)</t>
    </r>
    <r>
      <rPr>
        <i/>
        <sz val="11"/>
        <color theme="1"/>
        <rFont val="Calibri"/>
        <family val="2"/>
        <scheme val="minor"/>
      </rPr>
      <t xml:space="preserve">: </t>
    </r>
    <r>
      <rPr>
        <i/>
        <sz val="11"/>
        <color rgb="FF00B0F0"/>
        <rFont val="Calibri"/>
        <family val="2"/>
        <scheme val="minor"/>
      </rPr>
      <t>https://api2.postnord.com/rest/customer/v2/ptm/file/download/5183.28310?disposition=inline&amp;_gl=1*97hcxt*_ga*MzM4MDE2NjExLjE2NjQyMDA1NzU.*_ga_X4RBVZCEV5*MTczNjI0MjUwMC4xMDcuMS4xNzM2MjQ0ODk1LjAuMC4w</t>
    </r>
    <r>
      <rPr>
        <i/>
        <sz val="11"/>
        <color theme="1"/>
        <rFont val="Calibri"/>
        <family val="2"/>
        <scheme val="minor"/>
      </rPr>
      <t>. Aktuella prislistor finner ni på Postnords hemsida. Länk till dessa finns i Sammanställning Takpriser på Addas hemsida under fliken Stöddokument.</t>
    </r>
  </si>
  <si>
    <r>
      <t xml:space="preserve">Referensprislista: </t>
    </r>
    <r>
      <rPr>
        <b/>
        <sz val="11"/>
        <color theme="1"/>
        <rFont val="Calibri"/>
        <family val="2"/>
        <scheme val="minor"/>
      </rPr>
      <t>Brev utrikes fakturering</t>
    </r>
    <r>
      <rPr>
        <sz val="11"/>
        <color theme="1"/>
        <rFont val="Calibri"/>
        <family val="2"/>
        <scheme val="minor"/>
      </rPr>
      <t xml:space="preserve">, länk till prislistan som gäller fr.o.m. 2025-01-01 tills ny prisjustering sker: </t>
    </r>
    <r>
      <rPr>
        <sz val="11"/>
        <color rgb="FF00B0F0"/>
        <rFont val="Calibri"/>
        <family val="2"/>
        <scheme val="minor"/>
      </rPr>
      <t>https://api2.postnord.com/rest/customer/v2/ptm/file/download/5191.28453?disposition=inline&amp;_gl=1*17ek6nf*_ga*MzM4MDE2NjExLjE2NjQyMDA1NzU.*_ga_X4RBVZCEV5*MTczNjI0MjUwMC4xMDcuMS4xNzM2MjQ2MDMzLjAuMC4w</t>
    </r>
    <r>
      <rPr>
        <sz val="11"/>
        <color theme="1"/>
        <rFont val="Calibri"/>
        <family val="2"/>
        <scheme val="minor"/>
      </rPr>
      <t>.  Aktuella prislistor finner ni på Postnords hemsida. Länk till dessa finns i Sammanställning Takpriser på Addas hemsida under fliken Stöddokument.</t>
    </r>
  </si>
  <si>
    <r>
      <t xml:space="preserve">Referensprislista: </t>
    </r>
    <r>
      <rPr>
        <b/>
        <sz val="11"/>
        <rFont val="Calibri"/>
        <family val="2"/>
        <scheme val="minor"/>
      </rPr>
      <t>Svarspost Direkt och Inrikes</t>
    </r>
    <r>
      <rPr>
        <sz val="11"/>
        <rFont val="Calibri"/>
        <family val="2"/>
        <scheme val="minor"/>
      </rPr>
      <t xml:space="preserve">, länk till prislistan som gäller fr.o.m. 2025-01-01 tills ny prisjustering sker:  </t>
    </r>
    <r>
      <rPr>
        <sz val="11"/>
        <color rgb="FF00B0F0"/>
        <rFont val="Calibri"/>
        <family val="2"/>
        <scheme val="minor"/>
      </rPr>
      <t xml:space="preserve">https://api2.postnord.com/rest/customer/v2/ptm/file/download/5206.28456?disposition=inline&amp;_gl=1*u811mq*_ga*MzcyNzcyMDQ5LjE2Njc5MDA3MTI.*_ga_X4RBVZCEV5*MTczNjQ0MTAyNC43My4xLjE3MzY0NDExNDAuMC4wLjA. </t>
    </r>
    <r>
      <rPr>
        <sz val="11"/>
        <rFont val="Calibri"/>
        <family val="2"/>
        <scheme val="minor"/>
      </rPr>
      <t>Aktuella prislistor finner ni på Postnords hemsida. Länk till dessa finns i sammanställning Takpriser på Addas hemsida under fliken Stöddokument.</t>
    </r>
  </si>
  <si>
    <r>
      <rPr>
        <b/>
        <i/>
        <sz val="14"/>
        <color theme="1"/>
        <rFont val="Calibri"/>
        <family val="2"/>
        <scheme val="minor"/>
      </rPr>
      <t xml:space="preserve">Förtydliganden gällande porto och brevsändning: </t>
    </r>
    <r>
      <rPr>
        <sz val="14"/>
        <color theme="1"/>
        <rFont val="Calibri"/>
        <family val="2"/>
        <scheme val="minor"/>
      </rPr>
      <t xml:space="preserve">En brevsändning innebär tex att när </t>
    </r>
    <r>
      <rPr>
        <b/>
        <sz val="14"/>
        <color theme="1"/>
        <rFont val="Calibri"/>
        <family val="2"/>
        <scheme val="minor"/>
      </rPr>
      <t>kommun X</t>
    </r>
    <r>
      <rPr>
        <sz val="14"/>
        <color theme="1"/>
        <rFont val="Calibri"/>
        <family val="2"/>
        <scheme val="minor"/>
      </rPr>
      <t xml:space="preserve"> vill skicka 500, 5000, 10000 brev i sändning så måste de skickas samtidigt på </t>
    </r>
    <r>
      <rPr>
        <b/>
        <sz val="14"/>
        <color theme="1"/>
        <rFont val="Calibri"/>
        <family val="2"/>
        <scheme val="minor"/>
      </rPr>
      <t>SAMMA</t>
    </r>
    <r>
      <rPr>
        <sz val="14"/>
        <color theme="1"/>
        <rFont val="Calibri"/>
        <family val="2"/>
        <scheme val="minor"/>
      </rPr>
      <t xml:space="preserve"> dag med antingen </t>
    </r>
    <r>
      <rPr>
        <b/>
        <sz val="14"/>
        <color theme="1"/>
        <rFont val="Calibri"/>
        <family val="2"/>
        <scheme val="minor"/>
      </rPr>
      <t>A eller B-post</t>
    </r>
    <r>
      <rPr>
        <sz val="14"/>
        <color theme="1"/>
        <rFont val="Calibri"/>
        <family val="2"/>
        <scheme val="minor"/>
      </rPr>
      <t xml:space="preserve">. Om det kommer 200 brev på måndag, 200 på tisdag och 400 på onsdag så hanteras dem som enstaka försändelser. </t>
    </r>
  </si>
  <si>
    <t>T.ex. I pris för införandeprojekt ingår samtliga förenade kostnader med utförandet av tjänsten enligt kravet. Pris lämnas som total engångskostnad för införande av samtliga tjänster som efterfrågats.</t>
  </si>
  <si>
    <t>T.ex. I pris för Uppsättning, implementering och driftsättning ingår samtliga förenade kostnader med utförandet av tjänsten enligt kravet. Pris lämnas som engångskostnad för Uppsättning, implementering och driftsättning per system omfattas nedan.</t>
  </si>
  <si>
    <t>I pris per styck ingår samtliga förenade kostnader med utförandet av tjänsten enligt kravet i upphandlingsdokumentet. Pris anges per mottagen fil (order).</t>
  </si>
  <si>
    <t>I pris per styck ingår samtliga förenade kostnader med utförandet av tjänsten enligt kravet i upphandlingdokumentet. Pris anges per sänt meddelande.</t>
  </si>
  <si>
    <t>I pris per styck ingår samtliga förenade kostnader med utförandet av tjänsten enligt kravet i upphandlingsdokumentet. Pris anges per sänd faktura.</t>
  </si>
  <si>
    <t xml:space="preserve">I pris per styck ingår samtliga förenade kostnader med utförandet av tjänsten enligt kravet i upphandlingdokumentet. </t>
  </si>
  <si>
    <r>
      <rPr>
        <b/>
        <u/>
        <sz val="15"/>
        <color rgb="FF0070C0"/>
        <rFont val="Calibri"/>
        <family val="2"/>
        <scheme val="minor"/>
      </rPr>
      <t>INFORMATION TILL UM</t>
    </r>
    <r>
      <rPr>
        <i/>
        <sz val="15"/>
        <color rgb="FF0070C0"/>
        <rFont val="Calibri"/>
        <family val="2"/>
        <scheme val="minor"/>
      </rPr>
      <t xml:space="preserve"> - tas bort vid färdigställande inför utskick till ramavtalsleverantörerna.</t>
    </r>
    <r>
      <rPr>
        <sz val="15"/>
        <color rgb="FF0070C0"/>
        <rFont val="Calibri"/>
        <family val="2"/>
        <scheme val="minor"/>
      </rPr>
      <t xml:space="preserve">
NEDAN FINNS FÖRBERETT ETT ENKLARE EXEMPEL FÖR PRISINHÄMTNING FÖR NÅGRA UTVALDA TAKPRISSATTA PORTOTYPER I RAMAVTALET FÖR DET FALL UM INTE VILL INHÄMTA PRISER I SIN FÖRNYADE KONKURRENSUTSÄTTNING FÖR SAMTLIGA PORTOTYPER SOM TAKPRISSATTS I RAMAVTALET.
</t>
    </r>
  </si>
  <si>
    <t>I pris per styck ingår samtliga förenade kostnader med utförandet av tjänsten och tillhandahållande av materialval enligt kravet i upphandlingsdokumentet. Pris anges per standardförsändelse.</t>
  </si>
  <si>
    <t>I pris per styck ingår samtliga förenade kostnader med utförandet av tjänsten och tillhandahållande av materialval enligt kravet i upphandlingsdokumentet. Pris anges per efterföljande sida/extra ark.</t>
  </si>
  <si>
    <t>I pris per styck ingår samtliga förenade kostnader med utförandet av tjänsten och tillhandahållande av materialval enligt kravet i upphandlingsdokumentet. Pris anges per kuvert C5.</t>
  </si>
  <si>
    <t>I pris per styck ingår samtliga förenade kostnader med utförandet av tjänsten och tillhandahållande av materialval enligt kravet i upphandlingdokumentet. Pris anges per kuvert C4.</t>
  </si>
  <si>
    <t>I pris per styck ingår samtliga förenade kostnader med utförandet av tjänsten och tillhandahållande av materialval enligt kravet i upphandlingsdokumentet. Pris anges per baksideutskrift.</t>
  </si>
  <si>
    <r>
      <t xml:space="preserve">I pris per styck ingår samtliga förenade kostnader med utförandet av tjänsten enligt kravet. Pris anges per </t>
    </r>
    <r>
      <rPr>
        <i/>
        <sz val="11"/>
        <color rgb="FF0070C0"/>
        <rFont val="Calibri"/>
        <family val="2"/>
        <scheme val="minor"/>
      </rPr>
      <t>Ex: månad/år</t>
    </r>
    <r>
      <rPr>
        <i/>
        <sz val="11"/>
        <color theme="1"/>
        <rFont val="Calibri"/>
        <family val="2"/>
        <scheme val="minor"/>
      </rPr>
      <t xml:space="preserve"> för </t>
    </r>
    <r>
      <rPr>
        <i/>
        <sz val="11"/>
        <color rgb="FF0070C0"/>
        <rFont val="Calibri"/>
        <family val="2"/>
        <scheme val="minor"/>
      </rPr>
      <t>Ex: ett obegränsat antal användare/X antal användare</t>
    </r>
    <r>
      <rPr>
        <i/>
        <sz val="11"/>
        <color theme="1"/>
        <rFont val="Calibri"/>
        <family val="2"/>
        <scheme val="minor"/>
      </rPr>
      <t xml:space="preserve">. </t>
    </r>
    <r>
      <rPr>
        <i/>
        <sz val="11"/>
        <color rgb="FF0070C0"/>
        <rFont val="Calibri"/>
        <family val="2"/>
        <scheme val="minor"/>
      </rPr>
      <t>OBS! Lägg till fler rader för aktuell prispost om ni exempelvis önskar ta in priser för antal användare i intervall. Fundera igenom hur ni bäst tar in priser för ert kontrakt baserat på eventuell förändring av antal användare över tid.</t>
    </r>
  </si>
  <si>
    <r>
      <t xml:space="preserve">I pris per styck ingår samtliga förenade kostnader med utförandet av tjänsten enligt kravet. Pris anges per </t>
    </r>
    <r>
      <rPr>
        <i/>
        <sz val="11"/>
        <color rgb="FF0070C0"/>
        <rFont val="Calibri"/>
        <family val="2"/>
        <scheme val="minor"/>
      </rPr>
      <t>Ex: timme/halvdag/dag</t>
    </r>
    <r>
      <rPr>
        <i/>
        <sz val="11"/>
        <color theme="1"/>
        <rFont val="Calibri"/>
        <family val="2"/>
        <scheme val="minor"/>
      </rPr>
      <t>.</t>
    </r>
  </si>
  <si>
    <r>
      <rPr>
        <b/>
        <sz val="14"/>
        <color theme="1"/>
        <rFont val="Calibri"/>
        <family val="2"/>
        <scheme val="minor"/>
      </rPr>
      <t>Information</t>
    </r>
    <r>
      <rPr>
        <sz val="14"/>
        <color theme="1"/>
        <rFont val="Calibri"/>
        <family val="2"/>
        <scheme val="minor"/>
      </rPr>
      <t xml:space="preserve"> gällande rutan "</t>
    </r>
    <r>
      <rPr>
        <b/>
        <sz val="14"/>
        <color theme="1"/>
        <rFont val="Calibri"/>
        <family val="2"/>
        <scheme val="minor"/>
      </rPr>
      <t>Pris anges för upp till nedan angivna vikt i kilo per försändelse</t>
    </r>
    <r>
      <rPr>
        <sz val="14"/>
        <color theme="1"/>
        <rFont val="Calibri"/>
        <family val="2"/>
        <scheme val="minor"/>
      </rPr>
      <t xml:space="preserve">". Med brevsändning menas när UM skickar en fil (för utskrift) som innehåller mer än 500 brev varje gång. 
Det är snittviken för ETT brev som ska anges här. Alltså vikten för vad det vanligast förekommande brevet, som UM skickar, väger. Exempelvis: 1 ark i ett C5 kuvert väger ca 14 gram vilket innebär att det då ska stå 0,014 i den gulmarkerade rutan i kolumnen.
2 ark i ett C5 kuvert väger ca 20 gram, vilket innebär att det ska stå 0,020 i den gulmarkerade rutan i kolumnen.
</t>
    </r>
    <r>
      <rPr>
        <b/>
        <sz val="14"/>
        <color theme="1"/>
        <rFont val="Calibri"/>
        <family val="2"/>
        <scheme val="minor"/>
      </rPr>
      <t>Allmän information</t>
    </r>
    <r>
      <rPr>
        <sz val="14"/>
        <color theme="1"/>
        <rFont val="Calibri"/>
        <family val="2"/>
        <scheme val="minor"/>
      </rPr>
      <t xml:space="preserve">: vikten på ett standardbrev i C5 är ca 13 gram. Kostnad för Rek.brev och svarspost kan tas med om man skickar sådana.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</si>
</sst>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k_r_-;\-* #,##0.00\ _k_r_-;_-* &quot;-&quot;??\ _k_r_-;_-@_-"/>
    <numFmt numFmtId="165" formatCode="_-* #,##0.00\ [$kr-41D]_-;\-* #,##0.00\ [$kr-41D]_-;_-* &quot;-&quot;??\ [$kr-41D]_-;_-@_-"/>
    <numFmt numFmtId="166" formatCode="_-* #,##0\ _k_r_-;\-* #,##0\ _k_r_-;_-* &quot;-&quot;??\ _k_r_-;_-@_-"/>
    <numFmt numFmtId="167" formatCode="#,##0.00\ &quot;kr&quot;"/>
  </numFmts>
  <fonts count="24"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i/>
      <sz val="11"/>
      <color theme="1"/>
      <name val="Calibri"/>
      <family val="2"/>
      <scheme val="minor"/>
    </font>
    <font>
      <b/>
      <sz val="16"/>
      <color theme="1"/>
      <name val="Calibri"/>
      <family val="2"/>
      <scheme val="minor"/>
    </font>
    <font>
      <b/>
      <sz val="11"/>
      <color rgb="FF0070C0"/>
      <name val="Calibri"/>
      <family val="2"/>
      <scheme val="minor"/>
    </font>
    <font>
      <i/>
      <sz val="11"/>
      <color rgb="FF0070C0"/>
      <name val="Calibri"/>
      <family val="2"/>
      <scheme val="minor"/>
    </font>
    <font>
      <b/>
      <i/>
      <sz val="11"/>
      <color rgb="FF0070C0"/>
      <name val="Calibri"/>
      <family val="2"/>
      <scheme val="minor"/>
    </font>
    <font>
      <i/>
      <sz val="11"/>
      <name val="Calibri"/>
      <family val="2"/>
      <scheme val="minor"/>
    </font>
    <font>
      <b/>
      <u/>
      <sz val="15"/>
      <color rgb="FF0070C0"/>
      <name val="Calibri"/>
      <family val="2"/>
      <scheme val="minor"/>
    </font>
    <font>
      <i/>
      <sz val="15"/>
      <color rgb="FF0070C0"/>
      <name val="Calibri"/>
      <family val="2"/>
      <scheme val="minor"/>
    </font>
    <font>
      <b/>
      <sz val="15"/>
      <color rgb="FF0070C0"/>
      <name val="Calibri"/>
      <family val="2"/>
      <scheme val="minor"/>
    </font>
    <font>
      <sz val="15"/>
      <color rgb="FF0070C0"/>
      <name val="Calibri"/>
      <family val="2"/>
      <scheme val="minor"/>
    </font>
    <font>
      <b/>
      <i/>
      <sz val="15"/>
      <color rgb="FF0070C0"/>
      <name val="Calibri"/>
      <family val="2"/>
      <scheme val="minor"/>
    </font>
    <font>
      <sz val="15"/>
      <color theme="1"/>
      <name val="Calibri"/>
      <family val="2"/>
      <scheme val="minor"/>
    </font>
    <font>
      <b/>
      <sz val="14"/>
      <color theme="1"/>
      <name val="Calibri"/>
      <family val="2"/>
      <scheme val="minor"/>
    </font>
    <font>
      <sz val="14"/>
      <color theme="1"/>
      <name val="Calibri"/>
      <family val="2"/>
      <scheme val="minor"/>
    </font>
    <font>
      <i/>
      <sz val="11"/>
      <color rgb="FF00B0F0"/>
      <name val="Calibri"/>
      <family val="2"/>
      <scheme val="minor"/>
    </font>
    <font>
      <sz val="11"/>
      <color rgb="FF00B0F0"/>
      <name val="Calibri"/>
      <family val="2"/>
      <scheme val="minor"/>
    </font>
    <font>
      <b/>
      <sz val="11"/>
      <name val="Calibri"/>
      <family val="2"/>
      <scheme val="minor"/>
    </font>
    <font>
      <u/>
      <sz val="11"/>
      <color theme="10"/>
      <name val="Calibri"/>
      <family val="2"/>
      <scheme val="minor"/>
    </font>
    <font>
      <b/>
      <i/>
      <sz val="14"/>
      <color theme="1"/>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lightTrellis">
        <fgColor theme="0"/>
        <bgColor theme="1"/>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5"/>
        <bgColor indexed="64"/>
      </patternFill>
    </fill>
  </fills>
  <borders count="24">
    <border>
      <left/>
      <right/>
      <top/>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s>
  <cellStyleXfs count="6">
    <xf numFmtId="0" fontId="0" fillId="0" borderId="0"/>
    <xf numFmtId="0" fontId="1" fillId="4" borderId="1">
      <alignment horizontal="center" vertical="center" wrapText="1"/>
    </xf>
    <xf numFmtId="0" fontId="1" fillId="4" borderId="1">
      <alignment horizontal="center" vertical="center" wrapText="1"/>
    </xf>
    <xf numFmtId="164" fontId="1" fillId="0" borderId="0" applyFont="0" applyFill="0" applyBorder="0" applyAlignment="0" applyProtection="0"/>
    <xf numFmtId="9" fontId="1" fillId="0" borderId="0" applyFont="0" applyFill="0" applyBorder="0" applyAlignment="0" applyProtection="0"/>
    <xf numFmtId="0" fontId="22" fillId="0" borderId="0" applyNumberFormat="0" applyFill="0" applyBorder="0" applyAlignment="0" applyProtection="0"/>
  </cellStyleXfs>
  <cellXfs count="98">
    <xf numFmtId="0" fontId="0" fillId="0" borderId="0" xfId="0"/>
    <xf numFmtId="0" fontId="3" fillId="0" borderId="0" xfId="0" applyFont="1"/>
    <xf numFmtId="0" fontId="5" fillId="0" borderId="0" xfId="0" applyFont="1" applyAlignment="1">
      <alignment horizontal="right"/>
    </xf>
    <xf numFmtId="165" fontId="0" fillId="0" borderId="0" xfId="0" applyNumberFormat="1" applyAlignment="1">
      <alignment horizontal="center"/>
    </xf>
    <xf numFmtId="0" fontId="0" fillId="0" borderId="0" xfId="0" applyAlignment="1">
      <alignment horizontal="center" vertical="center"/>
    </xf>
    <xf numFmtId="165" fontId="0" fillId="0" borderId="0" xfId="0" applyNumberFormat="1"/>
    <xf numFmtId="0" fontId="2" fillId="2" borderId="3" xfId="0" applyFont="1" applyFill="1" applyBorder="1" applyAlignment="1">
      <alignment vertical="center" wrapText="1"/>
    </xf>
    <xf numFmtId="165" fontId="2" fillId="2" borderId="3" xfId="0" applyNumberFormat="1" applyFont="1" applyFill="1" applyBorder="1" applyAlignment="1">
      <alignment horizontal="center" vertical="center" wrapText="1"/>
    </xf>
    <xf numFmtId="0" fontId="3" fillId="0" borderId="3" xfId="0" applyFont="1" applyBorder="1" applyAlignment="1">
      <alignment vertical="center" wrapText="1"/>
    </xf>
    <xf numFmtId="0" fontId="3" fillId="0" borderId="0" xfId="0" applyFont="1" applyAlignment="1">
      <alignment vertical="center" wrapText="1"/>
    </xf>
    <xf numFmtId="165" fontId="3" fillId="0" borderId="0" xfId="0" applyNumberFormat="1" applyFont="1" applyAlignment="1">
      <alignment vertical="center" wrapText="1"/>
    </xf>
    <xf numFmtId="166" fontId="0" fillId="0" borderId="0" xfId="3" applyNumberFormat="1" applyFont="1" applyAlignment="1">
      <alignment horizontal="center" vertical="center"/>
    </xf>
    <xf numFmtId="166" fontId="2" fillId="2" borderId="3" xfId="3" applyNumberFormat="1" applyFont="1" applyFill="1" applyBorder="1" applyAlignment="1">
      <alignment horizontal="center" vertical="center" wrapText="1"/>
    </xf>
    <xf numFmtId="166" fontId="2" fillId="2" borderId="4" xfId="3" applyNumberFormat="1" applyFont="1" applyFill="1" applyBorder="1" applyAlignment="1">
      <alignment horizontal="center" vertical="center"/>
    </xf>
    <xf numFmtId="167" fontId="0" fillId="6" borderId="3" xfId="0" applyNumberFormat="1" applyFill="1" applyBorder="1" applyAlignment="1" applyProtection="1">
      <alignment horizontal="center" vertical="center" wrapText="1"/>
      <protection locked="0"/>
    </xf>
    <xf numFmtId="167" fontId="0" fillId="3" borderId="3" xfId="0" applyNumberFormat="1" applyFill="1" applyBorder="1" applyAlignment="1">
      <alignment horizontal="center" vertical="center"/>
    </xf>
    <xf numFmtId="167" fontId="2" fillId="2" borderId="3" xfId="0" applyNumberFormat="1" applyFont="1" applyFill="1" applyBorder="1" applyAlignment="1">
      <alignment horizontal="center"/>
    </xf>
    <xf numFmtId="167" fontId="2" fillId="2" borderId="4" xfId="0" applyNumberFormat="1" applyFont="1" applyFill="1" applyBorder="1" applyAlignment="1">
      <alignment horizontal="center"/>
    </xf>
    <xf numFmtId="9" fontId="0" fillId="0" borderId="0" xfId="4" applyFont="1"/>
    <xf numFmtId="0" fontId="6" fillId="0" borderId="0" xfId="0" applyFont="1"/>
    <xf numFmtId="0" fontId="3" fillId="8" borderId="3" xfId="0" applyFont="1" applyFill="1" applyBorder="1" applyAlignment="1">
      <alignment horizontal="center" vertical="center" wrapText="1"/>
    </xf>
    <xf numFmtId="166" fontId="2" fillId="8" borderId="3" xfId="3" applyNumberFormat="1" applyFont="1" applyFill="1" applyBorder="1" applyAlignment="1">
      <alignment horizontal="center" vertical="center"/>
    </xf>
    <xf numFmtId="167" fontId="2" fillId="8" borderId="3" xfId="0" applyNumberFormat="1" applyFont="1" applyFill="1" applyBorder="1" applyAlignment="1">
      <alignment horizontal="center"/>
    </xf>
    <xf numFmtId="167" fontId="2" fillId="7" borderId="3" xfId="0" applyNumberFormat="1" applyFont="1" applyFill="1" applyBorder="1" applyAlignment="1">
      <alignment horizontal="center"/>
    </xf>
    <xf numFmtId="0" fontId="9" fillId="0" borderId="0" xfId="0" applyFont="1"/>
    <xf numFmtId="0" fontId="3" fillId="2" borderId="3" xfId="0" applyFont="1" applyFill="1" applyBorder="1" applyAlignment="1">
      <alignment horizontal="center" vertical="center" wrapText="1"/>
    </xf>
    <xf numFmtId="0" fontId="7" fillId="0" borderId="0" xfId="0" applyFont="1" applyAlignment="1">
      <alignment wrapText="1"/>
    </xf>
    <xf numFmtId="166" fontId="0" fillId="0" borderId="0" xfId="0" applyNumberFormat="1"/>
    <xf numFmtId="166" fontId="0" fillId="9" borderId="3" xfId="3" applyNumberFormat="1" applyFont="1" applyFill="1" applyBorder="1" applyAlignment="1">
      <alignment horizontal="center" vertical="center" wrapText="1"/>
    </xf>
    <xf numFmtId="166" fontId="0" fillId="9" borderId="6" xfId="3" applyNumberFormat="1" applyFont="1" applyFill="1" applyBorder="1" applyAlignment="1">
      <alignment horizontal="center" vertical="center" wrapText="1"/>
    </xf>
    <xf numFmtId="166" fontId="4" fillId="9" borderId="3" xfId="3" applyNumberFormat="1" applyFont="1" applyFill="1" applyBorder="1" applyAlignment="1">
      <alignment horizontal="center" vertical="center" wrapText="1"/>
    </xf>
    <xf numFmtId="165" fontId="9" fillId="0" borderId="0" xfId="0" applyNumberFormat="1" applyFont="1" applyAlignment="1">
      <alignment horizontal="right"/>
    </xf>
    <xf numFmtId="0" fontId="7" fillId="0" borderId="0" xfId="0" applyFont="1"/>
    <xf numFmtId="0" fontId="7" fillId="0" borderId="0" xfId="0" applyFont="1" applyAlignment="1">
      <alignment vertical="center" wrapText="1"/>
    </xf>
    <xf numFmtId="0" fontId="9" fillId="10" borderId="0" xfId="0" applyFont="1" applyFill="1"/>
    <xf numFmtId="167" fontId="0" fillId="3" borderId="4" xfId="0" applyNumberFormat="1" applyFill="1" applyBorder="1" applyAlignment="1">
      <alignment horizontal="center" vertical="center"/>
    </xf>
    <xf numFmtId="0" fontId="16" fillId="11" borderId="0" xfId="0" applyFont="1" applyFill="1" applyAlignment="1">
      <alignment wrapText="1"/>
    </xf>
    <xf numFmtId="0" fontId="8" fillId="0" borderId="3" xfId="0" applyFont="1" applyBorder="1" applyAlignment="1">
      <alignment vertical="center" wrapText="1"/>
    </xf>
    <xf numFmtId="49" fontId="18" fillId="10" borderId="11" xfId="3" applyNumberFormat="1" applyFont="1" applyFill="1" applyBorder="1" applyAlignment="1">
      <alignment horizontal="center" vertical="center" wrapText="1"/>
    </xf>
    <xf numFmtId="164" fontId="0" fillId="10" borderId="3" xfId="3" applyFont="1" applyFill="1" applyBorder="1" applyAlignment="1">
      <alignment horizontal="center" vertical="center" wrapText="1"/>
    </xf>
    <xf numFmtId="0" fontId="10" fillId="0" borderId="3" xfId="0" applyFont="1" applyBorder="1" applyAlignment="1">
      <alignment vertical="center" wrapText="1"/>
    </xf>
    <xf numFmtId="166" fontId="0" fillId="0" borderId="0" xfId="3" applyNumberFormat="1" applyFont="1" applyFill="1" applyAlignment="1">
      <alignment horizontal="center" vertical="center"/>
    </xf>
    <xf numFmtId="166" fontId="2" fillId="0" borderId="0" xfId="3" applyNumberFormat="1" applyFont="1" applyFill="1" applyBorder="1" applyAlignment="1">
      <alignment horizontal="center" vertical="center"/>
    </xf>
    <xf numFmtId="167" fontId="2" fillId="0" borderId="0" xfId="0" applyNumberFormat="1" applyFont="1" applyAlignment="1">
      <alignment horizontal="center"/>
    </xf>
    <xf numFmtId="0" fontId="18" fillId="0" borderId="0" xfId="0" applyFont="1" applyAlignment="1">
      <alignment wrapText="1"/>
    </xf>
    <xf numFmtId="0" fontId="3" fillId="0" borderId="4" xfId="0" applyFont="1" applyBorder="1" applyAlignment="1">
      <alignment horizontal="left" vertical="center" wrapText="1"/>
    </xf>
    <xf numFmtId="0" fontId="4" fillId="0" borderId="0" xfId="5" applyFont="1" applyFill="1" applyAlignment="1">
      <alignment wrapText="1"/>
    </xf>
    <xf numFmtId="0" fontId="18" fillId="10" borderId="0" xfId="0" applyFont="1" applyFill="1" applyAlignment="1">
      <alignment wrapText="1"/>
    </xf>
    <xf numFmtId="0" fontId="4" fillId="0" borderId="11" xfId="0" quotePrefix="1" applyFont="1" applyBorder="1"/>
    <xf numFmtId="0" fontId="4" fillId="0" borderId="0" xfId="0" quotePrefix="1" applyFont="1"/>
    <xf numFmtId="0" fontId="4" fillId="0" borderId="12" xfId="0" quotePrefix="1" applyFont="1" applyBorder="1"/>
    <xf numFmtId="0" fontId="0" fillId="0" borderId="13" xfId="0" quotePrefix="1" applyBorder="1"/>
    <xf numFmtId="0" fontId="0" fillId="0" borderId="14" xfId="0" quotePrefix="1" applyBorder="1"/>
    <xf numFmtId="0" fontId="0" fillId="0" borderId="15" xfId="0" quotePrefix="1" applyBorder="1"/>
    <xf numFmtId="0" fontId="0" fillId="0" borderId="11" xfId="0" quotePrefix="1" applyBorder="1"/>
    <xf numFmtId="0" fontId="0" fillId="0" borderId="0" xfId="0" quotePrefix="1"/>
    <xf numFmtId="0" fontId="0" fillId="0" borderId="12" xfId="0" quotePrefix="1" applyBorder="1"/>
    <xf numFmtId="0" fontId="13" fillId="10" borderId="16" xfId="0" applyFont="1" applyFill="1" applyBorder="1" applyAlignment="1">
      <alignment vertical="center" wrapText="1"/>
    </xf>
    <xf numFmtId="0" fontId="7" fillId="10" borderId="17" xfId="0" applyFont="1" applyFill="1" applyBorder="1" applyAlignment="1">
      <alignment vertical="center" wrapText="1"/>
    </xf>
    <xf numFmtId="0" fontId="7" fillId="10" borderId="18" xfId="0" applyFont="1" applyFill="1" applyBorder="1" applyAlignment="1">
      <alignment vertical="center" wrapText="1"/>
    </xf>
    <xf numFmtId="0" fontId="7" fillId="10" borderId="19" xfId="0" applyFont="1" applyFill="1" applyBorder="1" applyAlignment="1">
      <alignment vertical="center" wrapText="1"/>
    </xf>
    <xf numFmtId="0" fontId="7" fillId="10" borderId="0" xfId="0" applyFont="1" applyFill="1" applyAlignment="1">
      <alignment vertical="center" wrapText="1"/>
    </xf>
    <xf numFmtId="0" fontId="7" fillId="10" borderId="20" xfId="0" applyFont="1" applyFill="1" applyBorder="1" applyAlignment="1">
      <alignment vertical="center" wrapText="1"/>
    </xf>
    <xf numFmtId="0" fontId="7" fillId="10" borderId="21" xfId="0" applyFont="1" applyFill="1" applyBorder="1" applyAlignment="1">
      <alignment vertical="center" wrapText="1"/>
    </xf>
    <xf numFmtId="0" fontId="7" fillId="10" borderId="22" xfId="0" applyFont="1" applyFill="1" applyBorder="1" applyAlignment="1">
      <alignment vertical="center" wrapText="1"/>
    </xf>
    <xf numFmtId="0" fontId="7" fillId="10" borderId="23" xfId="0" applyFont="1" applyFill="1" applyBorder="1" applyAlignment="1">
      <alignment vertical="center" wrapText="1"/>
    </xf>
    <xf numFmtId="0" fontId="2" fillId="5" borderId="7" xfId="0" applyFont="1" applyFill="1" applyBorder="1"/>
    <xf numFmtId="0" fontId="2" fillId="5" borderId="2" xfId="0" applyFont="1" applyFill="1" applyBorder="1"/>
    <xf numFmtId="0" fontId="2" fillId="5" borderId="5" xfId="0" applyFont="1" applyFill="1" applyBorder="1"/>
    <xf numFmtId="0" fontId="0" fillId="0" borderId="8" xfId="0" quotePrefix="1" applyBorder="1"/>
    <xf numFmtId="0" fontId="0" fillId="0" borderId="9" xfId="0" quotePrefix="1" applyBorder="1"/>
    <xf numFmtId="0" fontId="0" fillId="0" borderId="10" xfId="0" quotePrefix="1" applyBorder="1"/>
    <xf numFmtId="0" fontId="6" fillId="0" borderId="0" xfId="0" applyFont="1"/>
    <xf numFmtId="167" fontId="0" fillId="3" borderId="6" xfId="0" applyNumberFormat="1" applyFill="1" applyBorder="1" applyAlignment="1">
      <alignment horizontal="center" vertical="center"/>
    </xf>
    <xf numFmtId="167" fontId="0" fillId="3" borderId="4" xfId="0" applyNumberFormat="1" applyFill="1" applyBorder="1" applyAlignment="1">
      <alignment horizontal="center" vertical="center"/>
    </xf>
    <xf numFmtId="0" fontId="3" fillId="0" borderId="6" xfId="0" applyFont="1" applyBorder="1" applyAlignment="1">
      <alignment horizontal="left" vertical="center" wrapText="1"/>
    </xf>
    <xf numFmtId="0" fontId="3" fillId="0" borderId="4" xfId="0" applyFont="1" applyBorder="1" applyAlignment="1">
      <alignment horizontal="left" vertical="center" wrapText="1"/>
    </xf>
    <xf numFmtId="164" fontId="0" fillId="0" borderId="6" xfId="3" applyFont="1" applyBorder="1" applyAlignment="1">
      <alignment horizontal="center" vertical="center" wrapText="1"/>
    </xf>
    <xf numFmtId="164" fontId="0" fillId="0" borderId="4" xfId="3" applyFont="1" applyBorder="1" applyAlignment="1">
      <alignment horizontal="center" vertical="center" wrapText="1"/>
    </xf>
    <xf numFmtId="0" fontId="13" fillId="10" borderId="17" xfId="0" applyFont="1" applyFill="1" applyBorder="1" applyAlignment="1">
      <alignment vertical="center" wrapText="1"/>
    </xf>
    <xf numFmtId="0" fontId="13" fillId="10" borderId="18" xfId="0" applyFont="1" applyFill="1" applyBorder="1" applyAlignment="1">
      <alignment vertical="center" wrapText="1"/>
    </xf>
    <xf numFmtId="0" fontId="13" fillId="10" borderId="19" xfId="0" applyFont="1" applyFill="1" applyBorder="1" applyAlignment="1">
      <alignment vertical="center" wrapText="1"/>
    </xf>
    <xf numFmtId="0" fontId="13" fillId="10" borderId="0" xfId="0" applyFont="1" applyFill="1" applyAlignment="1">
      <alignment vertical="center" wrapText="1"/>
    </xf>
    <xf numFmtId="0" fontId="13" fillId="10" borderId="20" xfId="0" applyFont="1" applyFill="1" applyBorder="1" applyAlignment="1">
      <alignment vertical="center" wrapText="1"/>
    </xf>
    <xf numFmtId="0" fontId="13" fillId="10" borderId="21" xfId="0" applyFont="1" applyFill="1" applyBorder="1" applyAlignment="1">
      <alignment vertical="center" wrapText="1"/>
    </xf>
    <xf numFmtId="0" fontId="13" fillId="10" borderId="22" xfId="0" applyFont="1" applyFill="1" applyBorder="1" applyAlignment="1">
      <alignment vertical="center" wrapText="1"/>
    </xf>
    <xf numFmtId="0" fontId="13" fillId="10" borderId="23" xfId="0" applyFont="1" applyFill="1" applyBorder="1" applyAlignment="1">
      <alignment vertical="center" wrapText="1"/>
    </xf>
    <xf numFmtId="0" fontId="13" fillId="10" borderId="16" xfId="0" applyFont="1" applyFill="1" applyBorder="1" applyAlignment="1">
      <alignment wrapText="1"/>
    </xf>
    <xf numFmtId="0" fontId="13" fillId="10" borderId="17" xfId="0" applyFont="1" applyFill="1" applyBorder="1" applyAlignment="1">
      <alignment wrapText="1"/>
    </xf>
    <xf numFmtId="0" fontId="13" fillId="10" borderId="18" xfId="0" applyFont="1" applyFill="1" applyBorder="1" applyAlignment="1">
      <alignment wrapText="1"/>
    </xf>
    <xf numFmtId="0" fontId="13" fillId="10" borderId="19" xfId="0" applyFont="1" applyFill="1" applyBorder="1" applyAlignment="1">
      <alignment wrapText="1"/>
    </xf>
    <xf numFmtId="0" fontId="13" fillId="10" borderId="0" xfId="0" applyFont="1" applyFill="1" applyAlignment="1">
      <alignment wrapText="1"/>
    </xf>
    <xf numFmtId="0" fontId="13" fillId="10" borderId="20" xfId="0" applyFont="1" applyFill="1" applyBorder="1" applyAlignment="1">
      <alignment wrapText="1"/>
    </xf>
    <xf numFmtId="0" fontId="13" fillId="10" borderId="21" xfId="0" applyFont="1" applyFill="1" applyBorder="1" applyAlignment="1">
      <alignment wrapText="1"/>
    </xf>
    <xf numFmtId="0" fontId="13" fillId="10" borderId="22" xfId="0" applyFont="1" applyFill="1" applyBorder="1" applyAlignment="1">
      <alignment wrapText="1"/>
    </xf>
    <xf numFmtId="0" fontId="13" fillId="10" borderId="23" xfId="0" applyFont="1" applyFill="1" applyBorder="1" applyAlignment="1">
      <alignment wrapText="1"/>
    </xf>
    <xf numFmtId="0" fontId="2" fillId="7" borderId="7" xfId="0" applyFont="1" applyFill="1" applyBorder="1" applyAlignment="1">
      <alignment horizontal="center" vertical="center"/>
    </xf>
    <xf numFmtId="0" fontId="2" fillId="7" borderId="5" xfId="0" applyFont="1" applyFill="1" applyBorder="1" applyAlignment="1">
      <alignment horizontal="center" vertical="center"/>
    </xf>
  </cellXfs>
  <cellStyles count="6">
    <cellStyle name="Format 1" xfId="1" xr:uid="{00000000-0005-0000-0000-000000000000}"/>
    <cellStyle name="Format 2" xfId="2" xr:uid="{00000000-0005-0000-0000-000001000000}"/>
    <cellStyle name="Hyperlänk" xfId="5" builtinId="8"/>
    <cellStyle name="Normal" xfId="0" builtinId="0"/>
    <cellStyle name="Procent" xfId="4" builtinId="5"/>
    <cellStyle name="Tusental" xfId="3" builtinId="3"/>
  </cellStyles>
  <dxfs count="8">
    <dxf>
      <font>
        <color theme="5" tint="-0.24994659260841701"/>
      </font>
      <fill>
        <patternFill>
          <bgColor theme="3" tint="0.79998168889431442"/>
        </patternFill>
      </fill>
    </dxf>
    <dxf>
      <font>
        <color theme="9" tint="-0.24994659260841701"/>
      </font>
      <fill>
        <patternFill>
          <bgColor theme="3" tint="0.79998168889431442"/>
        </patternFill>
      </fill>
    </dxf>
    <dxf>
      <font>
        <color theme="5" tint="-0.24994659260841701"/>
      </font>
      <fill>
        <patternFill>
          <bgColor theme="3" tint="0.79998168889431442"/>
        </patternFill>
      </fill>
    </dxf>
    <dxf>
      <font>
        <color theme="9" tint="-0.24994659260841701"/>
      </font>
      <fill>
        <patternFill>
          <bgColor theme="3" tint="0.79998168889431442"/>
        </patternFill>
      </fill>
    </dxf>
    <dxf>
      <font>
        <color theme="5" tint="-0.24994659260841701"/>
      </font>
      <fill>
        <patternFill>
          <bgColor theme="3" tint="0.79998168889431442"/>
        </patternFill>
      </fill>
    </dxf>
    <dxf>
      <font>
        <color theme="9" tint="-0.24994659260841701"/>
      </font>
      <fill>
        <patternFill>
          <bgColor theme="3" tint="0.79998168889431442"/>
        </patternFill>
      </fill>
    </dxf>
    <dxf>
      <font>
        <color theme="5" tint="-0.24994659260841701"/>
      </font>
      <fill>
        <patternFill>
          <bgColor theme="3" tint="0.79998168889431442"/>
        </patternFill>
      </fill>
    </dxf>
    <dxf>
      <font>
        <color theme="9" tint="-0.24994659260841701"/>
      </font>
      <fill>
        <patternFill>
          <bgColor theme="3"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2">
    <pageSetUpPr fitToPage="1"/>
  </sheetPr>
  <dimension ref="B1:I24"/>
  <sheetViews>
    <sheetView showGridLines="0" showRuler="0" zoomScale="90" zoomScaleNormal="90" workbookViewId="0">
      <selection activeCell="B24" sqref="B24"/>
    </sheetView>
  </sheetViews>
  <sheetFormatPr defaultRowHeight="14.5" x14ac:dyDescent="0.35"/>
  <cols>
    <col min="1" max="1" width="1.453125" customWidth="1"/>
    <col min="2" max="2" width="76.81640625" customWidth="1"/>
    <col min="3" max="3" width="1.54296875" customWidth="1"/>
  </cols>
  <sheetData>
    <row r="1" spans="2:9" x14ac:dyDescent="0.35">
      <c r="B1" s="1" t="s">
        <v>69</v>
      </c>
    </row>
    <row r="2" spans="2:9" x14ac:dyDescent="0.35">
      <c r="B2" s="1" t="s">
        <v>70</v>
      </c>
    </row>
    <row r="3" spans="2:9" ht="15" thickBot="1" x14ac:dyDescent="0.4">
      <c r="B3" s="1"/>
    </row>
    <row r="4" spans="2:9" ht="14.5" customHeight="1" x14ac:dyDescent="0.35">
      <c r="B4" s="57" t="s">
        <v>71</v>
      </c>
      <c r="C4" s="58"/>
      <c r="D4" s="58"/>
      <c r="E4" s="58"/>
      <c r="F4" s="58"/>
      <c r="G4" s="59"/>
      <c r="H4" s="32"/>
      <c r="I4" s="32"/>
    </row>
    <row r="5" spans="2:9" x14ac:dyDescent="0.35">
      <c r="B5" s="60"/>
      <c r="C5" s="61"/>
      <c r="D5" s="61"/>
      <c r="E5" s="61"/>
      <c r="F5" s="61"/>
      <c r="G5" s="62"/>
      <c r="H5" s="32"/>
      <c r="I5" s="32"/>
    </row>
    <row r="6" spans="2:9" x14ac:dyDescent="0.35">
      <c r="B6" s="60"/>
      <c r="C6" s="61"/>
      <c r="D6" s="61"/>
      <c r="E6" s="61"/>
      <c r="F6" s="61"/>
      <c r="G6" s="62"/>
      <c r="H6" s="32"/>
      <c r="I6" s="32"/>
    </row>
    <row r="7" spans="2:9" x14ac:dyDescent="0.35">
      <c r="B7" s="60"/>
      <c r="C7" s="61"/>
      <c r="D7" s="61"/>
      <c r="E7" s="61"/>
      <c r="F7" s="61"/>
      <c r="G7" s="62"/>
      <c r="H7" s="32"/>
      <c r="I7" s="32"/>
    </row>
    <row r="8" spans="2:9" x14ac:dyDescent="0.35">
      <c r="B8" s="60"/>
      <c r="C8" s="61"/>
      <c r="D8" s="61"/>
      <c r="E8" s="61"/>
      <c r="F8" s="61"/>
      <c r="G8" s="62"/>
      <c r="H8" s="32"/>
      <c r="I8" s="32"/>
    </row>
    <row r="9" spans="2:9" x14ac:dyDescent="0.35">
      <c r="B9" s="60"/>
      <c r="C9" s="61"/>
      <c r="D9" s="61"/>
      <c r="E9" s="61"/>
      <c r="F9" s="61"/>
      <c r="G9" s="62"/>
      <c r="H9" s="32"/>
      <c r="I9" s="32"/>
    </row>
    <row r="10" spans="2:9" x14ac:dyDescent="0.35">
      <c r="B10" s="60"/>
      <c r="C10" s="61"/>
      <c r="D10" s="61"/>
      <c r="E10" s="61"/>
      <c r="F10" s="61"/>
      <c r="G10" s="62"/>
      <c r="H10" s="32"/>
      <c r="I10" s="32"/>
    </row>
    <row r="11" spans="2:9" ht="15" thickBot="1" x14ac:dyDescent="0.4">
      <c r="B11" s="63"/>
      <c r="C11" s="64"/>
      <c r="D11" s="64"/>
      <c r="E11" s="64"/>
      <c r="F11" s="64"/>
      <c r="G11" s="65"/>
      <c r="H11" s="32"/>
      <c r="I11" s="32"/>
    </row>
    <row r="12" spans="2:9" x14ac:dyDescent="0.35">
      <c r="B12" s="1"/>
    </row>
    <row r="13" spans="2:9" x14ac:dyDescent="0.35">
      <c r="B13" s="66" t="s">
        <v>20</v>
      </c>
      <c r="C13" s="67"/>
      <c r="D13" s="67"/>
      <c r="E13" s="67"/>
      <c r="F13" s="67"/>
      <c r="G13" s="68"/>
    </row>
    <row r="14" spans="2:9" x14ac:dyDescent="0.35">
      <c r="B14" s="69" t="s">
        <v>15</v>
      </c>
      <c r="C14" s="70"/>
      <c r="D14" s="70"/>
      <c r="E14" s="70"/>
      <c r="F14" s="70"/>
      <c r="G14" s="71"/>
    </row>
    <row r="15" spans="2:9" x14ac:dyDescent="0.35">
      <c r="B15" s="54" t="s">
        <v>68</v>
      </c>
      <c r="C15" s="55"/>
      <c r="D15" s="55"/>
      <c r="E15" s="55"/>
      <c r="F15" s="55"/>
      <c r="G15" s="56"/>
    </row>
    <row r="16" spans="2:9" x14ac:dyDescent="0.35">
      <c r="B16" s="54" t="s">
        <v>1</v>
      </c>
      <c r="C16" s="55"/>
      <c r="D16" s="55"/>
      <c r="E16" s="55"/>
      <c r="F16" s="55"/>
      <c r="G16" s="56"/>
    </row>
    <row r="17" spans="2:7" x14ac:dyDescent="0.35">
      <c r="B17" s="54" t="s">
        <v>18</v>
      </c>
      <c r="C17" s="55"/>
      <c r="D17" s="55"/>
      <c r="E17" s="55"/>
      <c r="F17" s="55"/>
      <c r="G17" s="56"/>
    </row>
    <row r="18" spans="2:7" x14ac:dyDescent="0.35">
      <c r="B18" s="48" t="s">
        <v>22</v>
      </c>
      <c r="C18" s="49"/>
      <c r="D18" s="49"/>
      <c r="E18" s="49"/>
      <c r="F18" s="49"/>
      <c r="G18" s="50"/>
    </row>
    <row r="19" spans="2:7" x14ac:dyDescent="0.35">
      <c r="B19" s="51" t="s">
        <v>65</v>
      </c>
      <c r="C19" s="52"/>
      <c r="D19" s="52"/>
      <c r="E19" s="52"/>
      <c r="F19" s="52"/>
      <c r="G19" s="53"/>
    </row>
    <row r="20" spans="2:7" x14ac:dyDescent="0.35">
      <c r="B20" s="24" t="s">
        <v>46</v>
      </c>
    </row>
    <row r="24" spans="2:7" ht="58.5" x14ac:dyDescent="0.45">
      <c r="B24" s="36" t="s">
        <v>93</v>
      </c>
    </row>
  </sheetData>
  <mergeCells count="8">
    <mergeCell ref="B18:G18"/>
    <mergeCell ref="B19:G19"/>
    <mergeCell ref="B15:G15"/>
    <mergeCell ref="B4:G11"/>
    <mergeCell ref="B13:G13"/>
    <mergeCell ref="B14:G14"/>
    <mergeCell ref="B16:G16"/>
    <mergeCell ref="B17:G17"/>
  </mergeCells>
  <pageMargins left="0.70866141732283472" right="0.70866141732283472" top="0.74803149606299213" bottom="0.74803149606299213" header="0.31496062992125984" footer="0.31496062992125984"/>
  <pageSetup paperSize="9" orientation="landscape" r:id="rId1"/>
  <headerFooter>
    <oddHeader xml:space="preserve">&amp;L&amp;F
&amp;R&amp;G </oddHeader>
    <oddFooter>&amp;LSida &amp;P av &amp;N&amp;CFlik - &amp;A</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85"/>
  <sheetViews>
    <sheetView showGridLines="0" tabSelected="1" topLeftCell="C56" zoomScale="70" zoomScaleNormal="70" zoomScalePageLayoutView="50" workbookViewId="0">
      <selection activeCell="M58" sqref="M58"/>
    </sheetView>
  </sheetViews>
  <sheetFormatPr defaultColWidth="8.81640625" defaultRowHeight="14.5" x14ac:dyDescent="0.35"/>
  <cols>
    <col min="1" max="1" width="2.1796875" style="4" customWidth="1"/>
    <col min="2" max="2" width="30.81640625" customWidth="1"/>
    <col min="3" max="3" width="80.81640625" customWidth="1"/>
    <col min="4" max="4" width="70.81640625" customWidth="1"/>
    <col min="5" max="5" width="9" bestFit="1" customWidth="1"/>
    <col min="6" max="7" width="16.81640625" customWidth="1"/>
    <col min="8" max="8" width="16.81640625" style="3" customWidth="1"/>
    <col min="9" max="9" width="16.81640625" style="11" customWidth="1"/>
    <col min="10" max="11" width="16.81640625" style="3" customWidth="1"/>
    <col min="12" max="12" width="2.54296875" customWidth="1"/>
    <col min="13" max="13" width="91.26953125" customWidth="1"/>
    <col min="14" max="17" width="10.81640625" bestFit="1" customWidth="1"/>
  </cols>
  <sheetData>
    <row r="1" spans="2:11" x14ac:dyDescent="0.35">
      <c r="B1" s="1" t="s">
        <v>69</v>
      </c>
      <c r="K1"/>
    </row>
    <row r="2" spans="2:11" x14ac:dyDescent="0.35">
      <c r="B2" s="1" t="s">
        <v>70</v>
      </c>
      <c r="K2"/>
    </row>
    <row r="3" spans="2:11" x14ac:dyDescent="0.35">
      <c r="B3" s="1"/>
      <c r="K3"/>
    </row>
    <row r="4" spans="2:11" customFormat="1" x14ac:dyDescent="0.35"/>
    <row r="5" spans="2:11" x14ac:dyDescent="0.35">
      <c r="B5" s="1"/>
      <c r="K5"/>
    </row>
    <row r="6" spans="2:11" x14ac:dyDescent="0.35">
      <c r="K6"/>
    </row>
    <row r="7" spans="2:11" ht="21" x14ac:dyDescent="0.5">
      <c r="B7" s="72" t="s">
        <v>62</v>
      </c>
      <c r="C7" s="72"/>
      <c r="D7" s="72"/>
      <c r="E7" s="72"/>
      <c r="F7" s="72"/>
      <c r="G7" s="72"/>
      <c r="H7" s="72"/>
      <c r="I7" s="72"/>
      <c r="K7"/>
    </row>
    <row r="8" spans="2:11" ht="15" thickBot="1" x14ac:dyDescent="0.4">
      <c r="K8"/>
    </row>
    <row r="9" spans="2:11" ht="14.5" customHeight="1" x14ac:dyDescent="0.35">
      <c r="B9" s="57" t="s">
        <v>76</v>
      </c>
      <c r="C9" s="79"/>
      <c r="D9" s="79"/>
      <c r="E9" s="79"/>
      <c r="F9" s="79"/>
      <c r="G9" s="79"/>
      <c r="H9" s="79"/>
      <c r="I9" s="80"/>
      <c r="J9" s="33"/>
      <c r="K9"/>
    </row>
    <row r="10" spans="2:11" x14ac:dyDescent="0.35">
      <c r="B10" s="81"/>
      <c r="C10" s="82"/>
      <c r="D10" s="82"/>
      <c r="E10" s="82"/>
      <c r="F10" s="82"/>
      <c r="G10" s="82"/>
      <c r="H10" s="82"/>
      <c r="I10" s="83"/>
      <c r="J10" s="33"/>
      <c r="K10"/>
    </row>
    <row r="11" spans="2:11" x14ac:dyDescent="0.35">
      <c r="B11" s="81"/>
      <c r="C11" s="82"/>
      <c r="D11" s="82"/>
      <c r="E11" s="82"/>
      <c r="F11" s="82"/>
      <c r="G11" s="82"/>
      <c r="H11" s="82"/>
      <c r="I11" s="83"/>
      <c r="J11" s="33"/>
      <c r="K11"/>
    </row>
    <row r="12" spans="2:11" ht="15" thickBot="1" x14ac:dyDescent="0.4">
      <c r="B12" s="84"/>
      <c r="C12" s="85"/>
      <c r="D12" s="85"/>
      <c r="E12" s="85"/>
      <c r="F12" s="85"/>
      <c r="G12" s="85"/>
      <c r="H12" s="85"/>
      <c r="I12" s="86"/>
      <c r="J12" s="33"/>
      <c r="K12"/>
    </row>
    <row r="13" spans="2:11" x14ac:dyDescent="0.35">
      <c r="K13"/>
    </row>
    <row r="14" spans="2:11" ht="21" x14ac:dyDescent="0.5">
      <c r="B14" s="19" t="s">
        <v>26</v>
      </c>
      <c r="K14"/>
    </row>
    <row r="15" spans="2:11" ht="29" x14ac:dyDescent="0.35">
      <c r="B15" s="6" t="s">
        <v>8</v>
      </c>
      <c r="C15" s="6" t="s">
        <v>41</v>
      </c>
      <c r="D15" s="6" t="s">
        <v>2</v>
      </c>
      <c r="E15" s="6" t="s">
        <v>3</v>
      </c>
      <c r="F15" s="7" t="s">
        <v>60</v>
      </c>
      <c r="G15" s="7" t="s">
        <v>30</v>
      </c>
      <c r="H15" s="12" t="s">
        <v>17</v>
      </c>
      <c r="I15" s="7" t="s">
        <v>0</v>
      </c>
      <c r="J15"/>
      <c r="K15"/>
    </row>
    <row r="16" spans="2:11" ht="72" customHeight="1" x14ac:dyDescent="0.35">
      <c r="B16" s="8" t="s">
        <v>27</v>
      </c>
      <c r="C16" s="8" t="s">
        <v>28</v>
      </c>
      <c r="D16" s="8" t="s">
        <v>101</v>
      </c>
      <c r="E16" s="8" t="s">
        <v>4</v>
      </c>
      <c r="F16" s="20" t="s">
        <v>59</v>
      </c>
      <c r="G16" s="14">
        <v>0</v>
      </c>
      <c r="H16" s="29">
        <v>1</v>
      </c>
      <c r="I16" s="15">
        <f>ROUND((G16*H16),2)</f>
        <v>0</v>
      </c>
      <c r="J16"/>
      <c r="K16"/>
    </row>
    <row r="17" spans="2:11" ht="58" x14ac:dyDescent="0.35">
      <c r="B17" s="8" t="s">
        <v>63</v>
      </c>
      <c r="C17" s="8" t="s">
        <v>29</v>
      </c>
      <c r="D17" s="8" t="s">
        <v>102</v>
      </c>
      <c r="E17" s="20" t="s">
        <v>43</v>
      </c>
      <c r="F17" s="20" t="s">
        <v>59</v>
      </c>
      <c r="G17" s="20" t="s">
        <v>43</v>
      </c>
      <c r="H17" s="20" t="s">
        <v>43</v>
      </c>
      <c r="I17" s="20" t="s">
        <v>43</v>
      </c>
      <c r="J17"/>
      <c r="K17"/>
    </row>
    <row r="18" spans="2:11" x14ac:dyDescent="0.35">
      <c r="B18" s="9"/>
      <c r="C18" s="9"/>
      <c r="D18" s="8" t="s">
        <v>31</v>
      </c>
      <c r="E18" s="8" t="s">
        <v>4</v>
      </c>
      <c r="F18" s="20" t="s">
        <v>59</v>
      </c>
      <c r="G18" s="14">
        <v>0</v>
      </c>
      <c r="H18" s="29">
        <v>1</v>
      </c>
      <c r="I18" s="15">
        <f>ROUND((G18*H18),2)</f>
        <v>0</v>
      </c>
      <c r="J18"/>
      <c r="K18"/>
    </row>
    <row r="19" spans="2:11" x14ac:dyDescent="0.35">
      <c r="B19" s="9"/>
      <c r="C19" s="9"/>
      <c r="D19" s="8" t="s">
        <v>32</v>
      </c>
      <c r="E19" s="8" t="s">
        <v>4</v>
      </c>
      <c r="F19" s="20" t="s">
        <v>59</v>
      </c>
      <c r="G19" s="14">
        <v>0</v>
      </c>
      <c r="H19" s="29">
        <v>1</v>
      </c>
      <c r="I19" s="15">
        <f t="shared" ref="I19:I26" si="0">ROUND((G19*H19),2)</f>
        <v>0</v>
      </c>
      <c r="J19"/>
      <c r="K19"/>
    </row>
    <row r="20" spans="2:11" x14ac:dyDescent="0.35">
      <c r="B20" s="9"/>
      <c r="C20" s="9"/>
      <c r="D20" s="8" t="s">
        <v>33</v>
      </c>
      <c r="E20" s="8" t="s">
        <v>4</v>
      </c>
      <c r="F20" s="20" t="s">
        <v>59</v>
      </c>
      <c r="G20" s="14">
        <v>0</v>
      </c>
      <c r="H20" s="29">
        <v>1</v>
      </c>
      <c r="I20" s="15">
        <f t="shared" si="0"/>
        <v>0</v>
      </c>
      <c r="J20"/>
      <c r="K20"/>
    </row>
    <row r="21" spans="2:11" x14ac:dyDescent="0.35">
      <c r="B21" s="9"/>
      <c r="C21" s="9"/>
      <c r="D21" s="8" t="s">
        <v>34</v>
      </c>
      <c r="E21" s="8" t="s">
        <v>4</v>
      </c>
      <c r="F21" s="20" t="s">
        <v>59</v>
      </c>
      <c r="G21" s="14">
        <v>0</v>
      </c>
      <c r="H21" s="29">
        <v>1</v>
      </c>
      <c r="I21" s="15">
        <f t="shared" si="0"/>
        <v>0</v>
      </c>
      <c r="J21"/>
      <c r="K21"/>
    </row>
    <row r="22" spans="2:11" x14ac:dyDescent="0.35">
      <c r="B22" s="9"/>
      <c r="C22" s="9"/>
      <c r="D22" s="8" t="s">
        <v>35</v>
      </c>
      <c r="E22" s="8" t="s">
        <v>4</v>
      </c>
      <c r="F22" s="20" t="s">
        <v>59</v>
      </c>
      <c r="G22" s="14">
        <v>0</v>
      </c>
      <c r="H22" s="29">
        <v>1</v>
      </c>
      <c r="I22" s="15">
        <f t="shared" si="0"/>
        <v>0</v>
      </c>
      <c r="J22"/>
      <c r="K22"/>
    </row>
    <row r="23" spans="2:11" x14ac:dyDescent="0.35">
      <c r="B23" s="9"/>
      <c r="C23" s="9"/>
      <c r="D23" s="8" t="s">
        <v>36</v>
      </c>
      <c r="E23" s="8" t="s">
        <v>4</v>
      </c>
      <c r="F23" s="20" t="s">
        <v>59</v>
      </c>
      <c r="G23" s="14">
        <v>0</v>
      </c>
      <c r="H23" s="29">
        <v>1</v>
      </c>
      <c r="I23" s="15">
        <f t="shared" si="0"/>
        <v>0</v>
      </c>
      <c r="J23"/>
      <c r="K23"/>
    </row>
    <row r="24" spans="2:11" x14ac:dyDescent="0.35">
      <c r="B24" s="9"/>
      <c r="C24" s="9"/>
      <c r="D24" s="8" t="s">
        <v>37</v>
      </c>
      <c r="E24" s="8" t="s">
        <v>4</v>
      </c>
      <c r="F24" s="20" t="s">
        <v>59</v>
      </c>
      <c r="G24" s="14">
        <v>0</v>
      </c>
      <c r="H24" s="29">
        <v>1</v>
      </c>
      <c r="I24" s="15">
        <f t="shared" si="0"/>
        <v>0</v>
      </c>
      <c r="J24"/>
      <c r="K24"/>
    </row>
    <row r="25" spans="2:11" x14ac:dyDescent="0.35">
      <c r="B25" s="9"/>
      <c r="C25" s="9"/>
      <c r="D25" s="8" t="s">
        <v>38</v>
      </c>
      <c r="E25" s="8" t="s">
        <v>4</v>
      </c>
      <c r="F25" s="20" t="s">
        <v>59</v>
      </c>
      <c r="G25" s="14">
        <v>0</v>
      </c>
      <c r="H25" s="29">
        <v>1</v>
      </c>
      <c r="I25" s="15">
        <f t="shared" si="0"/>
        <v>0</v>
      </c>
      <c r="J25"/>
      <c r="K25"/>
    </row>
    <row r="26" spans="2:11" x14ac:dyDescent="0.35">
      <c r="B26" s="9"/>
      <c r="C26" s="9"/>
      <c r="D26" s="8" t="s">
        <v>39</v>
      </c>
      <c r="E26" s="8" t="s">
        <v>4</v>
      </c>
      <c r="F26" s="20" t="s">
        <v>59</v>
      </c>
      <c r="G26" s="14">
        <v>0</v>
      </c>
      <c r="H26" s="29">
        <v>1</v>
      </c>
      <c r="I26" s="15">
        <f t="shared" si="0"/>
        <v>0</v>
      </c>
      <c r="J26"/>
      <c r="K26"/>
    </row>
    <row r="27" spans="2:11" x14ac:dyDescent="0.35">
      <c r="B27" s="9"/>
      <c r="C27" s="9"/>
      <c r="D27" s="8" t="s">
        <v>40</v>
      </c>
      <c r="E27" s="8" t="s">
        <v>4</v>
      </c>
      <c r="F27" s="20" t="s">
        <v>59</v>
      </c>
      <c r="G27" s="14">
        <v>0</v>
      </c>
      <c r="H27" s="29">
        <v>1</v>
      </c>
      <c r="I27" s="15">
        <f>ROUND((G27*H27),2)</f>
        <v>0</v>
      </c>
      <c r="J27"/>
      <c r="K27"/>
    </row>
    <row r="28" spans="2:11" x14ac:dyDescent="0.35">
      <c r="B28" s="9"/>
      <c r="C28" s="9"/>
      <c r="D28" s="34" t="s">
        <v>46</v>
      </c>
      <c r="E28" s="9"/>
      <c r="F28" s="9"/>
      <c r="G28" s="10"/>
      <c r="H28" s="21" t="s">
        <v>45</v>
      </c>
      <c r="I28" s="22">
        <f>SUM(I16:I27)</f>
        <v>0</v>
      </c>
      <c r="J28"/>
      <c r="K28"/>
    </row>
    <row r="29" spans="2:11" x14ac:dyDescent="0.35">
      <c r="B29" s="9"/>
      <c r="C29" s="9"/>
      <c r="E29" s="9"/>
      <c r="F29" s="9"/>
      <c r="G29" s="10"/>
      <c r="H29" s="10"/>
      <c r="I29" s="10"/>
      <c r="J29"/>
      <c r="K29"/>
    </row>
    <row r="30" spans="2:11" ht="21" x14ac:dyDescent="0.5">
      <c r="B30" s="19" t="s">
        <v>9</v>
      </c>
      <c r="K30"/>
    </row>
    <row r="31" spans="2:11" ht="58" x14ac:dyDescent="0.35">
      <c r="B31" s="6" t="s">
        <v>8</v>
      </c>
      <c r="C31" s="6" t="s">
        <v>41</v>
      </c>
      <c r="D31" s="6" t="s">
        <v>2</v>
      </c>
      <c r="E31" s="6" t="s">
        <v>3</v>
      </c>
      <c r="F31" s="7" t="s">
        <v>60</v>
      </c>
      <c r="G31" s="7" t="s">
        <v>30</v>
      </c>
      <c r="H31" s="12" t="s">
        <v>66</v>
      </c>
      <c r="I31" s="7" t="s">
        <v>0</v>
      </c>
      <c r="J31"/>
      <c r="K31"/>
    </row>
    <row r="32" spans="2:11" ht="72" customHeight="1" x14ac:dyDescent="0.35">
      <c r="B32" s="8" t="s">
        <v>11</v>
      </c>
      <c r="C32" s="8" t="s">
        <v>78</v>
      </c>
      <c r="D32" s="8" t="s">
        <v>103</v>
      </c>
      <c r="E32" s="8" t="s">
        <v>4</v>
      </c>
      <c r="F32" s="20" t="s">
        <v>61</v>
      </c>
      <c r="G32" s="14">
        <v>0</v>
      </c>
      <c r="H32" s="28">
        <v>0</v>
      </c>
      <c r="I32" s="15">
        <f>ROUND((G32*H32),2)</f>
        <v>0</v>
      </c>
      <c r="J32"/>
      <c r="K32"/>
    </row>
    <row r="33" spans="2:11" x14ac:dyDescent="0.35">
      <c r="B33" s="34" t="s">
        <v>46</v>
      </c>
      <c r="G33" s="3"/>
      <c r="H33" s="13" t="s">
        <v>45</v>
      </c>
      <c r="I33" s="17">
        <f>SUM(I32)</f>
        <v>0</v>
      </c>
      <c r="J33"/>
      <c r="K33"/>
    </row>
    <row r="34" spans="2:11" x14ac:dyDescent="0.35">
      <c r="H34" s="5"/>
      <c r="J34" s="5"/>
      <c r="K34"/>
    </row>
    <row r="35" spans="2:11" ht="21" x14ac:dyDescent="0.5">
      <c r="B35" s="19" t="s">
        <v>7</v>
      </c>
      <c r="K35"/>
    </row>
    <row r="36" spans="2:11" ht="58" x14ac:dyDescent="0.35">
      <c r="B36" s="6" t="s">
        <v>8</v>
      </c>
      <c r="C36" s="6" t="s">
        <v>19</v>
      </c>
      <c r="D36" s="6" t="s">
        <v>2</v>
      </c>
      <c r="E36" s="6" t="s">
        <v>3</v>
      </c>
      <c r="F36" s="7" t="s">
        <v>60</v>
      </c>
      <c r="G36" s="7" t="s">
        <v>30</v>
      </c>
      <c r="H36" s="12" t="s">
        <v>66</v>
      </c>
      <c r="I36" s="7" t="s">
        <v>0</v>
      </c>
      <c r="J36"/>
      <c r="K36"/>
    </row>
    <row r="37" spans="2:11" ht="29" x14ac:dyDescent="0.35">
      <c r="B37" s="8" t="s">
        <v>72</v>
      </c>
      <c r="C37" s="8" t="s">
        <v>77</v>
      </c>
      <c r="D37" s="8" t="s">
        <v>104</v>
      </c>
      <c r="E37" s="8" t="s">
        <v>4</v>
      </c>
      <c r="F37" s="20" t="s">
        <v>61</v>
      </c>
      <c r="G37" s="14">
        <v>0</v>
      </c>
      <c r="H37" s="28">
        <v>0</v>
      </c>
      <c r="I37" s="15">
        <f>ROUND((G37*H37),2)</f>
        <v>0</v>
      </c>
      <c r="J37" s="18"/>
      <c r="K37" s="18"/>
    </row>
    <row r="38" spans="2:11" ht="29" x14ac:dyDescent="0.35">
      <c r="B38" s="8" t="s">
        <v>73</v>
      </c>
      <c r="C38" s="8" t="s">
        <v>79</v>
      </c>
      <c r="D38" s="8" t="s">
        <v>105</v>
      </c>
      <c r="E38" s="8" t="s">
        <v>4</v>
      </c>
      <c r="F38" s="20" t="s">
        <v>61</v>
      </c>
      <c r="G38" s="14">
        <v>0</v>
      </c>
      <c r="H38" s="28">
        <v>0</v>
      </c>
      <c r="I38" s="15">
        <f>ROUND((G38*H38),2)</f>
        <v>0</v>
      </c>
      <c r="J38" s="18"/>
      <c r="K38" s="18"/>
    </row>
    <row r="39" spans="2:11" ht="29" x14ac:dyDescent="0.35">
      <c r="B39" s="8" t="s">
        <v>74</v>
      </c>
      <c r="C39" s="8" t="s">
        <v>80</v>
      </c>
      <c r="D39" s="8" t="s">
        <v>105</v>
      </c>
      <c r="E39" s="8" t="s">
        <v>4</v>
      </c>
      <c r="F39" s="20" t="s">
        <v>61</v>
      </c>
      <c r="G39" s="14">
        <v>0</v>
      </c>
      <c r="H39" s="28">
        <v>0</v>
      </c>
      <c r="I39" s="15">
        <f>ROUND((G39*H39),2)</f>
        <v>0</v>
      </c>
      <c r="J39" s="18"/>
      <c r="K39" s="18"/>
    </row>
    <row r="40" spans="2:11" ht="70.400000000000006" customHeight="1" x14ac:dyDescent="0.35">
      <c r="B40" s="8" t="s">
        <v>75</v>
      </c>
      <c r="C40" s="8" t="s">
        <v>81</v>
      </c>
      <c r="D40" s="8" t="s">
        <v>106</v>
      </c>
      <c r="E40" s="8" t="s">
        <v>4</v>
      </c>
      <c r="F40" s="20" t="s">
        <v>61</v>
      </c>
      <c r="G40" s="14">
        <v>0</v>
      </c>
      <c r="H40" s="28">
        <v>0</v>
      </c>
      <c r="I40" s="15">
        <f>ROUND((G40*H40),2)</f>
        <v>0</v>
      </c>
      <c r="J40" s="18"/>
      <c r="K40" s="18"/>
    </row>
    <row r="41" spans="2:11" x14ac:dyDescent="0.35">
      <c r="B41" s="34" t="s">
        <v>46</v>
      </c>
      <c r="C41" s="9"/>
      <c r="D41" s="9"/>
      <c r="E41" s="9"/>
      <c r="F41" s="9"/>
      <c r="G41" s="10"/>
      <c r="H41" s="13" t="s">
        <v>45</v>
      </c>
      <c r="I41" s="17">
        <f>SUM(I37:I40)</f>
        <v>0</v>
      </c>
      <c r="J41"/>
      <c r="K41"/>
    </row>
    <row r="42" spans="2:11" x14ac:dyDescent="0.35">
      <c r="H42" s="5"/>
      <c r="J42" s="5"/>
      <c r="K42"/>
    </row>
    <row r="43" spans="2:11" ht="21" x14ac:dyDescent="0.5">
      <c r="B43" s="19" t="s">
        <v>5</v>
      </c>
      <c r="K43"/>
    </row>
    <row r="44" spans="2:11" ht="58" x14ac:dyDescent="0.35">
      <c r="B44" s="6" t="s">
        <v>8</v>
      </c>
      <c r="C44" s="6" t="s">
        <v>41</v>
      </c>
      <c r="D44" s="6" t="s">
        <v>2</v>
      </c>
      <c r="E44" s="6" t="s">
        <v>3</v>
      </c>
      <c r="F44" s="7" t="s">
        <v>60</v>
      </c>
      <c r="G44" s="7" t="s">
        <v>30</v>
      </c>
      <c r="H44" s="12" t="s">
        <v>66</v>
      </c>
      <c r="I44" s="7" t="s">
        <v>0</v>
      </c>
      <c r="J44"/>
      <c r="K44"/>
    </row>
    <row r="45" spans="2:11" ht="57.65" customHeight="1" x14ac:dyDescent="0.35">
      <c r="B45" s="8" t="s">
        <v>6</v>
      </c>
      <c r="C45" s="8" t="s">
        <v>82</v>
      </c>
      <c r="D45" s="8" t="s">
        <v>108</v>
      </c>
      <c r="E45" s="8" t="s">
        <v>4</v>
      </c>
      <c r="F45" s="20" t="s">
        <v>61</v>
      </c>
      <c r="G45" s="14">
        <v>0</v>
      </c>
      <c r="H45" s="28">
        <v>0</v>
      </c>
      <c r="I45" s="15">
        <f>ROUND((G45*H45),2)</f>
        <v>0</v>
      </c>
      <c r="J45"/>
      <c r="K45"/>
    </row>
    <row r="46" spans="2:11" ht="57.65" customHeight="1" x14ac:dyDescent="0.35">
      <c r="B46" s="8" t="s">
        <v>23</v>
      </c>
      <c r="C46" s="8" t="s">
        <v>83</v>
      </c>
      <c r="D46" s="8" t="s">
        <v>110</v>
      </c>
      <c r="E46" s="8" t="s">
        <v>4</v>
      </c>
      <c r="F46" s="20" t="s">
        <v>61</v>
      </c>
      <c r="G46" s="14">
        <v>0</v>
      </c>
      <c r="H46" s="28">
        <v>0</v>
      </c>
      <c r="I46" s="15">
        <f t="shared" ref="I46:I49" si="1">ROUND((G46*H46),2)</f>
        <v>0</v>
      </c>
      <c r="J46"/>
      <c r="K46"/>
    </row>
    <row r="47" spans="2:11" ht="57.65" customHeight="1" x14ac:dyDescent="0.35">
      <c r="B47" s="8" t="s">
        <v>24</v>
      </c>
      <c r="C47" s="8" t="s">
        <v>83</v>
      </c>
      <c r="D47" s="8" t="s">
        <v>111</v>
      </c>
      <c r="E47" s="8" t="s">
        <v>4</v>
      </c>
      <c r="F47" s="20" t="s">
        <v>61</v>
      </c>
      <c r="G47" s="14">
        <v>0</v>
      </c>
      <c r="H47" s="28">
        <v>0</v>
      </c>
      <c r="I47" s="15">
        <f t="shared" si="1"/>
        <v>0</v>
      </c>
      <c r="J47"/>
      <c r="K47"/>
    </row>
    <row r="48" spans="2:11" ht="57.65" customHeight="1" x14ac:dyDescent="0.35">
      <c r="B48" s="8" t="s">
        <v>12</v>
      </c>
      <c r="C48" s="8" t="s">
        <v>84</v>
      </c>
      <c r="D48" s="8" t="s">
        <v>109</v>
      </c>
      <c r="E48" s="8" t="s">
        <v>4</v>
      </c>
      <c r="F48" s="20" t="s">
        <v>61</v>
      </c>
      <c r="G48" s="14">
        <v>0</v>
      </c>
      <c r="H48" s="28">
        <v>0</v>
      </c>
      <c r="I48" s="15">
        <f t="shared" si="1"/>
        <v>0</v>
      </c>
      <c r="J48"/>
      <c r="K48"/>
    </row>
    <row r="49" spans="1:13" ht="57.65" customHeight="1" x14ac:dyDescent="0.35">
      <c r="B49" s="8" t="s">
        <v>10</v>
      </c>
      <c r="C49" s="8" t="s">
        <v>85</v>
      </c>
      <c r="D49" s="8" t="s">
        <v>112</v>
      </c>
      <c r="E49" s="8" t="s">
        <v>4</v>
      </c>
      <c r="F49" s="20" t="s">
        <v>61</v>
      </c>
      <c r="G49" s="14">
        <v>0</v>
      </c>
      <c r="H49" s="28">
        <v>0</v>
      </c>
      <c r="I49" s="15">
        <f t="shared" si="1"/>
        <v>0</v>
      </c>
      <c r="J49"/>
      <c r="K49"/>
    </row>
    <row r="50" spans="1:13" x14ac:dyDescent="0.35">
      <c r="B50" s="34" t="s">
        <v>46</v>
      </c>
      <c r="C50" s="9"/>
      <c r="D50" s="9"/>
      <c r="E50" s="9"/>
      <c r="F50" s="9"/>
      <c r="G50" s="10"/>
      <c r="H50" s="13" t="s">
        <v>45</v>
      </c>
      <c r="I50" s="16">
        <f>SUM(I45:I49)</f>
        <v>0</v>
      </c>
      <c r="J50"/>
      <c r="K50"/>
    </row>
    <row r="51" spans="1:13" ht="14.5" customHeight="1" x14ac:dyDescent="0.35">
      <c r="A51"/>
      <c r="B51" s="26"/>
      <c r="C51" s="26"/>
      <c r="D51" s="26"/>
      <c r="E51" s="26"/>
      <c r="F51" s="26"/>
      <c r="G51" s="26"/>
      <c r="H51" s="26"/>
      <c r="I51" s="26"/>
      <c r="J51" s="26"/>
      <c r="K51"/>
    </row>
    <row r="52" spans="1:13" ht="21.5" thickBot="1" x14ac:dyDescent="0.55000000000000004">
      <c r="B52" s="19" t="s">
        <v>42</v>
      </c>
      <c r="K52"/>
    </row>
    <row r="53" spans="1:13" ht="28.5" customHeight="1" x14ac:dyDescent="0.35">
      <c r="A53"/>
      <c r="B53" s="87" t="s">
        <v>107</v>
      </c>
      <c r="C53" s="88"/>
      <c r="D53" s="88"/>
      <c r="E53" s="88"/>
      <c r="F53" s="88"/>
      <c r="G53" s="88"/>
      <c r="H53" s="88"/>
      <c r="I53" s="88"/>
      <c r="J53" s="88"/>
      <c r="K53" s="89"/>
    </row>
    <row r="54" spans="1:13" ht="15" hidden="1" customHeight="1" x14ac:dyDescent="0.35">
      <c r="A54"/>
      <c r="B54" s="90"/>
      <c r="C54" s="91"/>
      <c r="D54" s="91"/>
      <c r="E54" s="91"/>
      <c r="F54" s="91"/>
      <c r="G54" s="91"/>
      <c r="H54" s="91"/>
      <c r="I54" s="91"/>
      <c r="J54" s="91"/>
      <c r="K54" s="92"/>
    </row>
    <row r="55" spans="1:13" ht="14.5" customHeight="1" x14ac:dyDescent="0.35">
      <c r="A55"/>
      <c r="B55" s="90"/>
      <c r="C55" s="91"/>
      <c r="D55" s="91"/>
      <c r="E55" s="91"/>
      <c r="F55" s="91"/>
      <c r="G55" s="91"/>
      <c r="H55" s="91"/>
      <c r="I55" s="91"/>
      <c r="J55" s="91"/>
      <c r="K55" s="92"/>
    </row>
    <row r="56" spans="1:13" ht="78" customHeight="1" thickBot="1" x14ac:dyDescent="0.4">
      <c r="A56"/>
      <c r="B56" s="93"/>
      <c r="C56" s="94"/>
      <c r="D56" s="94"/>
      <c r="E56" s="94"/>
      <c r="F56" s="94"/>
      <c r="G56" s="94"/>
      <c r="H56" s="94"/>
      <c r="I56" s="94"/>
      <c r="J56" s="94"/>
      <c r="K56" s="95"/>
    </row>
    <row r="57" spans="1:13" ht="14.5" customHeight="1" x14ac:dyDescent="0.35">
      <c r="A57"/>
      <c r="B57" s="26"/>
      <c r="C57" s="26"/>
      <c r="D57" s="26"/>
      <c r="E57" s="26"/>
      <c r="F57" s="26"/>
      <c r="G57" s="26"/>
      <c r="H57" s="26"/>
      <c r="I57" s="26"/>
      <c r="J57" s="26"/>
      <c r="K57" s="26"/>
      <c r="L57" s="26"/>
    </row>
    <row r="58" spans="1:13" ht="216" customHeight="1" x14ac:dyDescent="0.35">
      <c r="A58" s="2"/>
      <c r="B58" s="6" t="s">
        <v>8</v>
      </c>
      <c r="C58" s="6" t="s">
        <v>16</v>
      </c>
      <c r="D58" s="6" t="s">
        <v>48</v>
      </c>
      <c r="E58" s="6" t="s">
        <v>3</v>
      </c>
      <c r="F58" s="7" t="s">
        <v>60</v>
      </c>
      <c r="G58" s="7" t="s">
        <v>30</v>
      </c>
      <c r="H58" s="12" t="s">
        <v>66</v>
      </c>
      <c r="I58" s="12" t="s">
        <v>47</v>
      </c>
      <c r="J58" s="12" t="s">
        <v>67</v>
      </c>
      <c r="K58" s="7" t="s">
        <v>0</v>
      </c>
      <c r="M58" s="38" t="s">
        <v>115</v>
      </c>
    </row>
    <row r="59" spans="1:13" ht="129.75" customHeight="1" x14ac:dyDescent="0.45">
      <c r="A59" s="2"/>
      <c r="B59" s="8" t="s">
        <v>58</v>
      </c>
      <c r="C59" s="40" t="s">
        <v>96</v>
      </c>
      <c r="D59" s="37" t="s">
        <v>57</v>
      </c>
      <c r="E59" s="8" t="s">
        <v>13</v>
      </c>
      <c r="F59" s="20" t="s">
        <v>61</v>
      </c>
      <c r="G59" s="14">
        <v>0</v>
      </c>
      <c r="H59" s="28">
        <v>0</v>
      </c>
      <c r="I59" s="25" t="s">
        <v>43</v>
      </c>
      <c r="J59" s="25" t="s">
        <v>43</v>
      </c>
      <c r="K59" s="15">
        <f>ROUND((G59*H59),2)</f>
        <v>0</v>
      </c>
      <c r="M59" s="47" t="s">
        <v>100</v>
      </c>
    </row>
    <row r="60" spans="1:13" ht="24" customHeight="1" x14ac:dyDescent="0.45">
      <c r="A60" s="2"/>
      <c r="B60" s="75" t="s">
        <v>51</v>
      </c>
      <c r="C60" s="75" t="s">
        <v>97</v>
      </c>
      <c r="D60" s="75" t="s">
        <v>49</v>
      </c>
      <c r="E60" s="8" t="s">
        <v>13</v>
      </c>
      <c r="F60" s="20" t="s">
        <v>61</v>
      </c>
      <c r="G60" s="14">
        <v>0</v>
      </c>
      <c r="H60" s="28">
        <v>0</v>
      </c>
      <c r="I60" s="25" t="s">
        <v>43</v>
      </c>
      <c r="J60" s="77">
        <f>(G60+(G61*I61))</f>
        <v>0</v>
      </c>
      <c r="K60" s="73">
        <f>ROUND((H60*(G60+(G61*I61))),2)</f>
        <v>0</v>
      </c>
      <c r="M60" s="44"/>
    </row>
    <row r="61" spans="1:13" ht="94.5" customHeight="1" x14ac:dyDescent="0.35">
      <c r="A61" s="2"/>
      <c r="B61" s="76"/>
      <c r="C61" s="76"/>
      <c r="D61" s="76"/>
      <c r="E61" s="8" t="s">
        <v>14</v>
      </c>
      <c r="F61" s="20" t="s">
        <v>61</v>
      </c>
      <c r="G61" s="14">
        <v>0</v>
      </c>
      <c r="H61" s="25" t="s">
        <v>43</v>
      </c>
      <c r="I61" s="39">
        <v>0</v>
      </c>
      <c r="J61" s="78"/>
      <c r="K61" s="74"/>
    </row>
    <row r="62" spans="1:13" ht="24" customHeight="1" x14ac:dyDescent="0.35">
      <c r="A62" s="2"/>
      <c r="B62" s="75" t="s">
        <v>52</v>
      </c>
      <c r="C62" s="75" t="s">
        <v>97</v>
      </c>
      <c r="D62" s="75" t="s">
        <v>49</v>
      </c>
      <c r="E62" s="8" t="s">
        <v>13</v>
      </c>
      <c r="F62" s="20" t="s">
        <v>61</v>
      </c>
      <c r="G62" s="14">
        <v>0</v>
      </c>
      <c r="H62" s="28">
        <v>0</v>
      </c>
      <c r="I62" s="25" t="s">
        <v>43</v>
      </c>
      <c r="J62" s="77">
        <f t="shared" ref="J62" si="2">(G62+(G63*I63))</f>
        <v>0</v>
      </c>
      <c r="K62" s="73">
        <f>ROUND((H62*(G62+(G63*I63))),2)</f>
        <v>0</v>
      </c>
    </row>
    <row r="63" spans="1:13" ht="111" customHeight="1" x14ac:dyDescent="0.35">
      <c r="A63" s="2"/>
      <c r="B63" s="76"/>
      <c r="C63" s="76"/>
      <c r="D63" s="76"/>
      <c r="E63" s="8" t="s">
        <v>14</v>
      </c>
      <c r="F63" s="20" t="s">
        <v>61</v>
      </c>
      <c r="G63" s="14">
        <v>0</v>
      </c>
      <c r="H63" s="25" t="s">
        <v>43</v>
      </c>
      <c r="I63" s="39">
        <v>0</v>
      </c>
      <c r="J63" s="78"/>
      <c r="K63" s="74"/>
    </row>
    <row r="64" spans="1:13" ht="152.25" customHeight="1" x14ac:dyDescent="0.35">
      <c r="A64" s="2"/>
      <c r="B64" s="75" t="s">
        <v>53</v>
      </c>
      <c r="C64" s="75" t="s">
        <v>97</v>
      </c>
      <c r="D64" s="75" t="s">
        <v>50</v>
      </c>
      <c r="E64" s="8" t="s">
        <v>13</v>
      </c>
      <c r="F64" s="20" t="s">
        <v>61</v>
      </c>
      <c r="G64" s="14">
        <v>0</v>
      </c>
      <c r="H64" s="28">
        <v>0</v>
      </c>
      <c r="I64" s="25" t="s">
        <v>43</v>
      </c>
      <c r="J64" s="77">
        <f t="shared" ref="J64" si="3">(G64+(G65*I65))</f>
        <v>0</v>
      </c>
      <c r="K64" s="73">
        <f>ROUND((H64*(G64+(G65*I65))),2)</f>
        <v>0</v>
      </c>
    </row>
    <row r="65" spans="1:12" ht="24" customHeight="1" x14ac:dyDescent="0.35">
      <c r="A65" s="2"/>
      <c r="B65" s="76"/>
      <c r="C65" s="76"/>
      <c r="D65" s="76"/>
      <c r="E65" s="8" t="s">
        <v>14</v>
      </c>
      <c r="F65" s="20" t="s">
        <v>61</v>
      </c>
      <c r="G65" s="14">
        <v>0</v>
      </c>
      <c r="H65" s="25" t="s">
        <v>43</v>
      </c>
      <c r="I65" s="39">
        <v>0</v>
      </c>
      <c r="J65" s="78"/>
      <c r="K65" s="74"/>
    </row>
    <row r="66" spans="1:12" ht="24" customHeight="1" x14ac:dyDescent="0.35">
      <c r="A66" s="2"/>
      <c r="B66" s="75" t="s">
        <v>54</v>
      </c>
      <c r="C66" s="75" t="s">
        <v>97</v>
      </c>
      <c r="D66" s="75" t="s">
        <v>50</v>
      </c>
      <c r="E66" s="8" t="s">
        <v>13</v>
      </c>
      <c r="F66" s="20" t="s">
        <v>61</v>
      </c>
      <c r="G66" s="14">
        <v>0</v>
      </c>
      <c r="H66" s="28">
        <v>0</v>
      </c>
      <c r="I66" s="25" t="s">
        <v>43</v>
      </c>
      <c r="J66" s="77">
        <f t="shared" ref="J66" si="4">(G66+(G67*I67))</f>
        <v>0</v>
      </c>
      <c r="K66" s="73">
        <f>ROUND((H66*(G66+(G67*I67))),2)</f>
        <v>0</v>
      </c>
    </row>
    <row r="67" spans="1:12" ht="124.5" customHeight="1" x14ac:dyDescent="0.35">
      <c r="A67" s="2"/>
      <c r="B67" s="76"/>
      <c r="C67" s="76"/>
      <c r="D67" s="76"/>
      <c r="E67" s="8" t="s">
        <v>14</v>
      </c>
      <c r="F67" s="20" t="s">
        <v>61</v>
      </c>
      <c r="G67" s="14">
        <v>0</v>
      </c>
      <c r="H67" s="25" t="s">
        <v>43</v>
      </c>
      <c r="I67" s="39">
        <v>0</v>
      </c>
      <c r="J67" s="78"/>
      <c r="K67" s="74"/>
      <c r="L67" s="27"/>
    </row>
    <row r="68" spans="1:12" ht="101.5" x14ac:dyDescent="0.35">
      <c r="B68" s="45" t="s">
        <v>94</v>
      </c>
      <c r="C68" s="40" t="s">
        <v>96</v>
      </c>
      <c r="D68" s="45"/>
      <c r="E68" s="8" t="s">
        <v>13</v>
      </c>
      <c r="F68" s="20" t="s">
        <v>61</v>
      </c>
      <c r="G68" s="14">
        <v>0</v>
      </c>
      <c r="H68" s="28">
        <v>0</v>
      </c>
      <c r="I68" s="25" t="s">
        <v>43</v>
      </c>
      <c r="J68" s="25" t="s">
        <v>43</v>
      </c>
      <c r="K68" s="35"/>
    </row>
    <row r="69" spans="1:12" ht="101.5" x14ac:dyDescent="0.35">
      <c r="B69" s="45" t="s">
        <v>95</v>
      </c>
      <c r="C69" s="46" t="s">
        <v>99</v>
      </c>
      <c r="D69" s="45"/>
      <c r="E69" s="8" t="s">
        <v>13</v>
      </c>
      <c r="F69" s="20" t="s">
        <v>61</v>
      </c>
      <c r="G69" s="14">
        <v>0</v>
      </c>
      <c r="H69" s="28">
        <v>0</v>
      </c>
      <c r="I69" s="25" t="s">
        <v>43</v>
      </c>
      <c r="J69" s="25" t="s">
        <v>43</v>
      </c>
      <c r="K69" s="35"/>
    </row>
    <row r="70" spans="1:12" ht="124.5" customHeight="1" x14ac:dyDescent="0.35">
      <c r="B70" s="8" t="s">
        <v>64</v>
      </c>
      <c r="C70" s="8" t="s">
        <v>98</v>
      </c>
      <c r="D70" s="8" t="s">
        <v>25</v>
      </c>
      <c r="E70" s="8" t="s">
        <v>13</v>
      </c>
      <c r="F70" s="20" t="s">
        <v>61</v>
      </c>
      <c r="G70" s="14">
        <v>0</v>
      </c>
      <c r="H70" s="28">
        <v>0</v>
      </c>
      <c r="I70" s="25" t="s">
        <v>43</v>
      </c>
      <c r="J70" s="25" t="s">
        <v>43</v>
      </c>
      <c r="K70" s="15">
        <f>ROUND((G70*H70),2)</f>
        <v>0</v>
      </c>
    </row>
    <row r="71" spans="1:12" ht="33" customHeight="1" x14ac:dyDescent="0.35">
      <c r="B71" s="34" t="s">
        <v>46</v>
      </c>
      <c r="G71" s="5"/>
      <c r="H71" s="11"/>
      <c r="I71" s="10"/>
      <c r="J71" s="13" t="s">
        <v>45</v>
      </c>
      <c r="K71" s="17">
        <f>SUM(K59:K70)</f>
        <v>0</v>
      </c>
    </row>
    <row r="72" spans="1:12" ht="60.65" customHeight="1" x14ac:dyDescent="0.35">
      <c r="B72" s="24"/>
      <c r="G72" s="5"/>
      <c r="H72" s="41"/>
      <c r="I72" s="10"/>
      <c r="J72" s="42"/>
      <c r="K72" s="43"/>
    </row>
    <row r="73" spans="1:12" ht="21" x14ac:dyDescent="0.5">
      <c r="B73" s="19" t="s">
        <v>86</v>
      </c>
      <c r="K73"/>
    </row>
    <row r="74" spans="1:12" ht="58" x14ac:dyDescent="0.35">
      <c r="B74" s="6" t="s">
        <v>8</v>
      </c>
      <c r="C74" s="6" t="s">
        <v>41</v>
      </c>
      <c r="D74" s="6" t="s">
        <v>2</v>
      </c>
      <c r="E74" s="6" t="s">
        <v>3</v>
      </c>
      <c r="F74" s="7" t="s">
        <v>60</v>
      </c>
      <c r="G74" s="7" t="s">
        <v>30</v>
      </c>
      <c r="H74" s="12" t="s">
        <v>66</v>
      </c>
      <c r="I74" s="7" t="s">
        <v>0</v>
      </c>
      <c r="J74"/>
      <c r="K74"/>
    </row>
    <row r="75" spans="1:12" ht="127.5" customHeight="1" x14ac:dyDescent="0.35">
      <c r="B75" s="8" t="s">
        <v>56</v>
      </c>
      <c r="C75" s="8" t="s">
        <v>89</v>
      </c>
      <c r="D75" s="8" t="s">
        <v>113</v>
      </c>
      <c r="E75" s="8" t="s">
        <v>4</v>
      </c>
      <c r="F75" s="20" t="s">
        <v>59</v>
      </c>
      <c r="G75" s="14">
        <v>0</v>
      </c>
      <c r="H75" s="30">
        <v>0</v>
      </c>
      <c r="I75" s="15">
        <f>ROUND((G75*H75),2)</f>
        <v>0</v>
      </c>
      <c r="J75"/>
      <c r="K75"/>
    </row>
    <row r="76" spans="1:12" ht="110" customHeight="1" x14ac:dyDescent="0.35">
      <c r="B76" s="8" t="s">
        <v>87</v>
      </c>
      <c r="C76" s="8" t="s">
        <v>90</v>
      </c>
      <c r="D76" s="8" t="s">
        <v>113</v>
      </c>
      <c r="E76" s="8" t="s">
        <v>4</v>
      </c>
      <c r="F76" s="20" t="s">
        <v>59</v>
      </c>
      <c r="G76" s="14">
        <v>0</v>
      </c>
      <c r="H76" s="28">
        <v>0</v>
      </c>
      <c r="I76" s="15">
        <f t="shared" ref="I76:I78" si="5">ROUND((G76*H76),2)</f>
        <v>0</v>
      </c>
      <c r="J76"/>
      <c r="K76"/>
    </row>
    <row r="77" spans="1:12" ht="116" customHeight="1" x14ac:dyDescent="0.35">
      <c r="B77" s="8" t="s">
        <v>88</v>
      </c>
      <c r="C77" s="8" t="s">
        <v>91</v>
      </c>
      <c r="D77" s="8" t="s">
        <v>113</v>
      </c>
      <c r="E77" s="8" t="s">
        <v>4</v>
      </c>
      <c r="F77" s="20" t="s">
        <v>59</v>
      </c>
      <c r="G77" s="14">
        <v>0</v>
      </c>
      <c r="H77" s="28">
        <v>0</v>
      </c>
      <c r="I77" s="15">
        <f t="shared" si="5"/>
        <v>0</v>
      </c>
      <c r="J77"/>
      <c r="K77"/>
    </row>
    <row r="78" spans="1:12" ht="29" x14ac:dyDescent="0.35">
      <c r="B78" s="8" t="s">
        <v>55</v>
      </c>
      <c r="C78" s="8" t="s">
        <v>92</v>
      </c>
      <c r="D78" s="8" t="s">
        <v>114</v>
      </c>
      <c r="E78" s="8" t="s">
        <v>4</v>
      </c>
      <c r="F78" s="20" t="s">
        <v>59</v>
      </c>
      <c r="G78" s="14">
        <v>0</v>
      </c>
      <c r="H78" s="28">
        <v>0</v>
      </c>
      <c r="I78" s="15">
        <f t="shared" si="5"/>
        <v>0</v>
      </c>
      <c r="J78"/>
      <c r="K78"/>
    </row>
    <row r="79" spans="1:12" x14ac:dyDescent="0.35">
      <c r="B79" s="34" t="s">
        <v>46</v>
      </c>
      <c r="C79" s="9"/>
      <c r="E79" s="9"/>
      <c r="F79" s="9"/>
      <c r="G79" s="10"/>
      <c r="H79" s="21" t="s">
        <v>45</v>
      </c>
      <c r="I79" s="22">
        <f>SUM(I75:I78)</f>
        <v>0</v>
      </c>
      <c r="J79"/>
      <c r="K79"/>
    </row>
    <row r="80" spans="1:12" x14ac:dyDescent="0.35">
      <c r="B80" s="9"/>
      <c r="C80" s="9"/>
      <c r="D80" s="9"/>
      <c r="F80" s="9"/>
      <c r="G80" s="9"/>
      <c r="H80" s="10"/>
      <c r="I80" s="10"/>
      <c r="J80" s="10"/>
      <c r="K80"/>
    </row>
    <row r="81" spans="7:11" x14ac:dyDescent="0.35">
      <c r="G81" s="3"/>
      <c r="H81" s="11"/>
      <c r="I81" s="3"/>
      <c r="J81"/>
      <c r="K81"/>
    </row>
    <row r="82" spans="7:11" x14ac:dyDescent="0.35">
      <c r="G82" s="3"/>
      <c r="H82" s="11"/>
      <c r="I82" s="3"/>
      <c r="K82"/>
    </row>
    <row r="83" spans="7:11" x14ac:dyDescent="0.35">
      <c r="G83" s="96" t="s">
        <v>21</v>
      </c>
      <c r="H83" s="97"/>
      <c r="I83" s="23">
        <f>I28+I33+I41+I50+K71+I79</f>
        <v>0</v>
      </c>
      <c r="K83"/>
    </row>
    <row r="84" spans="7:11" x14ac:dyDescent="0.35">
      <c r="G84" s="3"/>
      <c r="H84" s="11"/>
      <c r="I84" s="3"/>
      <c r="K84"/>
    </row>
    <row r="85" spans="7:11" x14ac:dyDescent="0.35">
      <c r="G85" s="3"/>
      <c r="H85" s="11"/>
      <c r="I85" s="31" t="s">
        <v>44</v>
      </c>
      <c r="K85"/>
    </row>
  </sheetData>
  <protectedRanges>
    <protectedRange sqref="C3 C6 G32:G33 G37:G40 G45:G49" name="Område1"/>
    <protectedRange sqref="G16 G75:G77 G18:G27" name="Område1_1"/>
  </protectedRanges>
  <mergeCells count="24">
    <mergeCell ref="K66:K67"/>
    <mergeCell ref="G83:H83"/>
    <mergeCell ref="D60:D61"/>
    <mergeCell ref="J60:J61"/>
    <mergeCell ref="B64:B65"/>
    <mergeCell ref="B60:B61"/>
    <mergeCell ref="C60:C61"/>
    <mergeCell ref="C64:C65"/>
    <mergeCell ref="B66:B67"/>
    <mergeCell ref="C66:C67"/>
    <mergeCell ref="D66:D67"/>
    <mergeCell ref="J66:J67"/>
    <mergeCell ref="D64:D65"/>
    <mergeCell ref="J64:J65"/>
    <mergeCell ref="K64:K65"/>
    <mergeCell ref="B7:I7"/>
    <mergeCell ref="K60:K61"/>
    <mergeCell ref="B62:B63"/>
    <mergeCell ref="C62:C63"/>
    <mergeCell ref="D62:D63"/>
    <mergeCell ref="J62:J63"/>
    <mergeCell ref="K62:K63"/>
    <mergeCell ref="B9:I12"/>
    <mergeCell ref="B53:K56"/>
  </mergeCells>
  <conditionalFormatting sqref="F16:F27 F45:F49 F59:F70">
    <cfRule type="containsText" dxfId="7" priority="31" operator="containsText" text="JA">
      <formula>NOT(ISERROR(SEARCH("JA",F16)))</formula>
    </cfRule>
    <cfRule type="containsText" dxfId="6" priority="32" operator="containsText" text="NEJ">
      <formula>NOT(ISERROR(SEARCH("NEJ",F16)))</formula>
    </cfRule>
  </conditionalFormatting>
  <conditionalFormatting sqref="F32">
    <cfRule type="containsText" dxfId="5" priority="29" operator="containsText" text="JA">
      <formula>NOT(ISERROR(SEARCH("JA",F32)))</formula>
    </cfRule>
    <cfRule type="containsText" dxfId="4" priority="30" operator="containsText" text="NEJ">
      <formula>NOT(ISERROR(SEARCH("NEJ",F32)))</formula>
    </cfRule>
  </conditionalFormatting>
  <conditionalFormatting sqref="F37:F40">
    <cfRule type="containsText" dxfId="3" priority="17" operator="containsText" text="JA">
      <formula>NOT(ISERROR(SEARCH("JA",F37)))</formula>
    </cfRule>
    <cfRule type="containsText" dxfId="2" priority="18" operator="containsText" text="NEJ">
      <formula>NOT(ISERROR(SEARCH("NEJ",F37)))</formula>
    </cfRule>
  </conditionalFormatting>
  <conditionalFormatting sqref="F75:F78">
    <cfRule type="containsText" dxfId="1" priority="11" operator="containsText" text="JA">
      <formula>NOT(ISERROR(SEARCH("JA",F75)))</formula>
    </cfRule>
    <cfRule type="containsText" dxfId="0" priority="12" operator="containsText" text="NEJ">
      <formula>NOT(ISERROR(SEARCH("NEJ",F75)))</formula>
    </cfRule>
  </conditionalFormatting>
  <dataValidations disablePrompts="1" count="1">
    <dataValidation type="decimal" operator="greaterThanOrEqual" allowBlank="1" showInputMessage="1" showErrorMessage="1" error="Ange ett tal, större än eller lika med 0, utan enhet" sqref="G37:G39 G75:G77 G18:G27 G16 G60 G62 G64 G66 G32:G33 G45:G49" xr:uid="{00000000-0002-0000-0100-000000000000}">
      <formula1>0</formula1>
    </dataValidation>
  </dataValidations>
  <pageMargins left="0.7" right="0.7" top="0.75" bottom="0.75" header="0.3" footer="0.3"/>
  <pageSetup paperSize="9" scale="27" orientation="portrait" r:id="rId1"/>
  <headerFooter>
    <oddHeader xml:space="preserve">&amp;L&amp;F&amp;R&amp;G </oddHeader>
    <oddFooter>&amp;LSida &amp;P av &amp;N&amp;CFlik - &amp;A</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vt:i4>
      </vt:variant>
      <vt:variant>
        <vt:lpstr>Namngivna områden</vt:lpstr>
      </vt:variant>
      <vt:variant>
        <vt:i4>3</vt:i4>
      </vt:variant>
    </vt:vector>
  </HeadingPairs>
  <TitlesOfParts>
    <vt:vector size="5" baseType="lpstr">
      <vt:lpstr>Instruktion</vt:lpstr>
      <vt:lpstr>Mall - VOLYMER OCH PRISER</vt:lpstr>
      <vt:lpstr>Instruktion!Print_Area</vt:lpstr>
      <vt:lpstr>Instruktion!Utskriftsområde</vt:lpstr>
      <vt:lpstr>'Mall - VOLYMER OCH PRISER'!Utskriftsområde</vt:lpstr>
    </vt:vector>
  </TitlesOfParts>
  <Company>Sverige Kommuner och Landsting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Sandström Hanna</dc:creator>
  <cp:lastModifiedBy>Roos Amanda</cp:lastModifiedBy>
  <cp:lastPrinted>2020-11-20T11:02:19Z</cp:lastPrinted>
  <dcterms:created xsi:type="dcterms:W3CDTF">2020-01-17T12:41:43Z</dcterms:created>
  <dcterms:modified xsi:type="dcterms:W3CDTF">2025-01-10T13:11:23Z</dcterms:modified>
</cp:coreProperties>
</file>