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622" activeTab="0"/>
  </bookViews>
  <sheets>
    <sheet name="LCC" sheetId="1" r:id="rId1"/>
  </sheets>
  <definedNames>
    <definedName name="_xlnm.Print_Area" localSheetId="0">'LCC'!$B$3:$J$34</definedName>
  </definedNames>
  <calcPr fullCalcOnLoad="1"/>
</workbook>
</file>

<file path=xl/comments1.xml><?xml version="1.0" encoding="utf-8"?>
<comments xmlns="http://schemas.openxmlformats.org/spreadsheetml/2006/main">
  <authors>
    <author>Annie St?lberg</author>
  </authors>
  <commentList>
    <comment ref="D10" authorId="0">
      <text>
        <r>
          <rPr>
            <sz val="8"/>
            <rFont val="Tahoma"/>
            <family val="2"/>
          </rPr>
          <t xml:space="preserve">År fordonen kommer att användas. 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Kalkylränta i procent.</t>
        </r>
        <r>
          <rPr>
            <sz val="9"/>
            <rFont val="Tahoma"/>
            <family val="2"/>
          </rPr>
          <t xml:space="preserve">
</t>
        </r>
      </text>
    </comment>
    <comment ref="D31" authorId="0">
      <text>
        <r>
          <rPr>
            <sz val="8"/>
            <rFont val="Tahoma"/>
            <family val="2"/>
          </rPr>
          <t>Värde vid användningsperiodens slut, ex. leverantörens garanti för återköp efter användningsperiodens slut.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sz val="8"/>
            <rFont val="Tahoma"/>
            <family val="2"/>
          </rPr>
          <t>Känslighetsanalysen visar hur mycket totalkostnaden förändras i och med varierande kalkylränta samt om bränslekostnaden ökar med 20%.</t>
        </r>
        <r>
          <rPr>
            <sz val="9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>Kostnad för samtliga produkte</t>
        </r>
        <r>
          <rPr>
            <sz val="9"/>
            <rFont val="Tahoma"/>
            <family val="2"/>
          </rPr>
          <t>r.</t>
        </r>
      </text>
    </comment>
    <comment ref="D9" authorId="0">
      <text>
        <r>
          <rPr>
            <sz val="8"/>
            <rFont val="Tahoma"/>
            <family val="2"/>
          </rPr>
          <t>Antal fordon.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Om kalkylen används i behovsanalysen jämförs de olika alternativen. Om kalkylen används i anbudsutvärderingen jämförs här kostnadsparametrarna i de inkommande anbuden.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sz val="8"/>
            <rFont val="Tahoma"/>
            <family val="2"/>
          </rPr>
          <t>Uppgift från leverantören.</t>
        </r>
      </text>
    </comment>
    <comment ref="D20" authorId="0">
      <text>
        <r>
          <rPr>
            <sz val="8"/>
            <rFont val="Tahoma"/>
            <family val="2"/>
          </rPr>
          <t>Upphandlande enhet definierar antal  mil  personbilen beräknas användas per år.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sz val="8"/>
            <rFont val="Tahoma"/>
            <family val="2"/>
          </rPr>
          <t>Upphandlande enhet specificerar det förväntade bränslepriset för aktuella bränslen</t>
        </r>
      </text>
    </comment>
    <comment ref="D24" authorId="0">
      <text>
        <r>
          <rPr>
            <sz val="8"/>
            <rFont val="Tahoma"/>
            <family val="2"/>
          </rPr>
          <t xml:space="preserve">Leverantörens uppgifter om årskostnad för service enligt fordonstillverkarens rekommendationer efter X månader vid definierad årlig körsträcka.
</t>
        </r>
      </text>
    </comment>
    <comment ref="D25" authorId="0">
      <text>
        <r>
          <rPr>
            <sz val="8"/>
            <rFont val="Tahoma"/>
            <family val="2"/>
          </rPr>
          <t xml:space="preserve">Leverantörens prisuppgift gällande avtal som inkluderar en totalservice av bilen.
</t>
        </r>
      </text>
    </comment>
    <comment ref="C8" authorId="0">
      <text>
        <r>
          <rPr>
            <sz val="8"/>
            <rFont val="Tahoma"/>
            <family val="2"/>
          </rPr>
          <t>Upphandlande enheten fyller här i de grundläggande förutsättningarna för upphandlingen.</t>
        </r>
        <r>
          <rPr>
            <sz val="8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rFont val="Tahoma"/>
            <family val="2"/>
          </rPr>
          <t>Information från leverantören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<sst xmlns="http://schemas.openxmlformats.org/spreadsheetml/2006/main" count="65" uniqueCount="49">
  <si>
    <t>KLICKA HÄR FÖR DIAGRAM</t>
  </si>
  <si>
    <t>kr/st</t>
  </si>
  <si>
    <t>st</t>
  </si>
  <si>
    <t>%</t>
  </si>
  <si>
    <t>TOTAL LCC</t>
  </si>
  <si>
    <t>år</t>
  </si>
  <si>
    <t>KLICKA HÄR FÖR KÄNSLIGHETSANALYS</t>
  </si>
  <si>
    <t>kr/st,år</t>
  </si>
  <si>
    <t>kr/st, år</t>
  </si>
  <si>
    <r>
      <t>Kalkylränta</t>
    </r>
    <r>
      <rPr>
        <sz val="9"/>
        <rFont val="Arial"/>
        <family val="2"/>
      </rPr>
      <t xml:space="preserve"> </t>
    </r>
  </si>
  <si>
    <r>
      <t>Antal användningsår</t>
    </r>
    <r>
      <rPr>
        <sz val="9"/>
        <color indexed="59"/>
        <rFont val="Arial"/>
        <family val="2"/>
      </rPr>
      <t>*</t>
    </r>
  </si>
  <si>
    <t>FÖRUTSÄTTNINGAR</t>
  </si>
  <si>
    <t>&gt;</t>
  </si>
  <si>
    <t>KLICKA HÄR FÖR INFORMATION</t>
  </si>
  <si>
    <t>ANSKAFFNINGSKOSTNAD PER STYCK</t>
  </si>
  <si>
    <t>TOTAL ÖVRIG KOSTNAD PER STYCK NUVÄRDE</t>
  </si>
  <si>
    <t>TOTAL LCC PER STYCK</t>
  </si>
  <si>
    <t>liter/mil</t>
  </si>
  <si>
    <t>mil</t>
  </si>
  <si>
    <t>kr/liter</t>
  </si>
  <si>
    <t>UNDERHÅLLSKOSTNAD PER STYCK NUVÄRDE</t>
  </si>
  <si>
    <t>DRIFTKOSTNAD PER STYCK NUVÄRDE</t>
  </si>
  <si>
    <t>Årlig körsträcka per fordon</t>
  </si>
  <si>
    <t>Bränslepris</t>
  </si>
  <si>
    <t>Försäkringskostnad</t>
  </si>
  <si>
    <t>Fordonsskatt</t>
  </si>
  <si>
    <t>Skatter och övriga kostnader</t>
  </si>
  <si>
    <t>eller</t>
  </si>
  <si>
    <r>
      <t>Antal</t>
    </r>
    <r>
      <rPr>
        <sz val="9"/>
        <color indexed="59"/>
        <rFont val="Arial"/>
        <family val="2"/>
      </rPr>
      <t xml:space="preserve">* </t>
    </r>
    <r>
      <rPr>
        <b/>
        <sz val="9"/>
        <rFont val="Arial"/>
        <family val="2"/>
      </rPr>
      <t xml:space="preserve"> </t>
    </r>
  </si>
  <si>
    <t>Bränsleförbrukning blandad körning per fordon</t>
  </si>
  <si>
    <t>Underhåll</t>
  </si>
  <si>
    <t xml:space="preserve">Anskaffningskostnad </t>
  </si>
  <si>
    <t>Bränslekostnad</t>
  </si>
  <si>
    <t>Service och reparationsavtal</t>
  </si>
  <si>
    <t>Servicekostnad</t>
  </si>
  <si>
    <r>
      <t>V.g. fyll i vita celler, variabler markerade med</t>
    </r>
    <r>
      <rPr>
        <sz val="10"/>
        <color indexed="59"/>
        <rFont val="Arial"/>
        <family val="2"/>
      </rPr>
      <t xml:space="preserve"> *</t>
    </r>
    <r>
      <rPr>
        <sz val="10"/>
        <color indexed="18"/>
        <rFont val="Arial"/>
        <family val="2"/>
      </rPr>
      <t xml:space="preserve"> måste fyllas i. Röda rutor ska fyllas i av upphandlande myndighet. Klicka på kommentarerna för att se exempel (röda trianglar).</t>
    </r>
  </si>
  <si>
    <t>Anskaffningskostnad exkl. restvärde</t>
  </si>
  <si>
    <t>Offererad fodonsmodell</t>
  </si>
  <si>
    <t>Leverantör</t>
  </si>
  <si>
    <t xml:space="preserve">Restvärde </t>
  </si>
  <si>
    <t>Modell 2</t>
  </si>
  <si>
    <t>Modell 3</t>
  </si>
  <si>
    <t>Modell 4</t>
  </si>
  <si>
    <t>Modell 5</t>
  </si>
  <si>
    <t>Fordonskategori</t>
  </si>
  <si>
    <t>h</t>
  </si>
  <si>
    <t>Modell1</t>
  </si>
  <si>
    <t>Inköpspris exkl. moms  inkl. leveranskostnad per fordon</t>
  </si>
  <si>
    <t xml:space="preserve">LIVSCYKELKOSTNADER (LCC)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</si>
</sst>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.0"/>
    <numFmt numFmtId="166" formatCode="#,##0.0\ &quot;kr&quot;;[Red]\-#,##0.0\ &quot;kr&quot;"/>
    <numFmt numFmtId="167" formatCode="#,##0.00\ &quot;kr&quot;"/>
    <numFmt numFmtId="168" formatCode="_-* #,##0.0\ _k_r_-;\-* #,##0.0\ _k_r_-;_-* &quot;-&quot;?\ _k_r_-;_-@_-"/>
    <numFmt numFmtId="169" formatCode="_-* #,##0.0\ &quot;kr&quot;_-;\-* #,##0.0\ &quot;kr&quot;_-;_-* &quot;-&quot;?\ &quot;kr&quot;_-;_-@_-"/>
    <numFmt numFmtId="170" formatCode="#,##0.0_ ;\-#,##0.0\ "/>
    <numFmt numFmtId="171" formatCode="000\ 00"/>
    <numFmt numFmtId="172" formatCode="#,##0\ &quot;kr&quot;"/>
    <numFmt numFmtId="173" formatCode="#,##0.0\ &quot;kr&quot;"/>
  </numFmts>
  <fonts count="43">
    <font>
      <sz val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9"/>
      <color indexed="18"/>
      <name val="Arial"/>
      <family val="2"/>
    </font>
    <font>
      <sz val="9"/>
      <color indexed="59"/>
      <name val="Arial"/>
      <family val="2"/>
    </font>
    <font>
      <sz val="9"/>
      <color indexed="60"/>
      <name val="Arial"/>
      <family val="2"/>
    </font>
    <font>
      <sz val="9"/>
      <color indexed="54"/>
      <name val="Arial"/>
      <family val="2"/>
    </font>
    <font>
      <b/>
      <sz val="11"/>
      <color indexed="18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9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8"/>
      </top>
      <bottom style="thin">
        <color indexed="60"/>
      </bottom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8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medium">
        <color indexed="8"/>
      </right>
      <top style="thin">
        <color indexed="6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8"/>
      </right>
      <top>
        <color indexed="63"/>
      </top>
      <bottom style="thin">
        <color indexed="6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8"/>
      </right>
      <top style="medium">
        <color indexed="8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59"/>
      </bottom>
    </border>
    <border>
      <left style="double">
        <color indexed="59"/>
      </left>
      <right>
        <color indexed="63"/>
      </right>
      <top style="double">
        <color indexed="59"/>
      </top>
      <bottom style="double">
        <color indexed="59"/>
      </bottom>
    </border>
    <border>
      <left style="double">
        <color indexed="59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 style="medium">
        <color indexed="8"/>
      </right>
      <top style="thin">
        <color indexed="60"/>
      </top>
      <bottom style="thin">
        <color indexed="60"/>
      </bottom>
    </border>
    <border>
      <left style="double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double">
        <color indexed="59"/>
      </top>
      <bottom style="double">
        <color indexed="59"/>
      </bottom>
    </border>
    <border>
      <left style="thin">
        <color indexed="60"/>
      </left>
      <right style="thin">
        <color indexed="60"/>
      </right>
      <top style="double">
        <color indexed="59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1" applyNumberFormat="0" applyFont="0" applyAlignment="0" applyProtection="0"/>
    <xf numFmtId="0" fontId="27" fillId="17" borderId="2" applyNumberFormat="0" applyAlignment="0" applyProtection="0"/>
    <xf numFmtId="0" fontId="28" fillId="4" borderId="0" applyNumberFormat="0" applyBorder="0" applyAlignment="0" applyProtection="0"/>
    <xf numFmtId="0" fontId="0" fillId="18" borderId="3" applyNumberFormat="0" applyFont="0" applyBorder="0" applyAlignment="0" applyProtection="0"/>
    <xf numFmtId="0" fontId="29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Border="0" applyAlignment="0" applyProtection="0"/>
    <xf numFmtId="0" fontId="31" fillId="7" borderId="2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" fillId="25" borderId="0" applyBorder="0">
      <alignment/>
      <protection/>
    </xf>
    <xf numFmtId="0" fontId="7" fillId="25" borderId="0">
      <alignment/>
      <protection/>
    </xf>
    <xf numFmtId="0" fontId="39" fillId="0" borderId="9" applyNumberFormat="0" applyFill="0" applyAlignment="0" applyProtection="0"/>
    <xf numFmtId="0" fontId="0" fillId="0" borderId="3">
      <alignment/>
      <protection/>
    </xf>
    <xf numFmtId="0" fontId="0" fillId="0" borderId="10" applyAlignment="0">
      <protection/>
    </xf>
    <xf numFmtId="0" fontId="2" fillId="0" borderId="11" applyNumberFormat="0" applyFill="0" applyBorder="0" applyAlignment="0" applyProtection="0"/>
    <xf numFmtId="0" fontId="8" fillId="0" borderId="3" applyNumberFormat="0" applyFill="0" applyBorder="0" applyAlignment="0" applyProtection="0"/>
    <xf numFmtId="0" fontId="9" fillId="25" borderId="1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5" borderId="0">
      <alignment vertical="top"/>
      <protection/>
    </xf>
    <xf numFmtId="0" fontId="8" fillId="0" borderId="0">
      <alignment/>
      <protection/>
    </xf>
    <xf numFmtId="0" fontId="40" fillId="17" borderId="1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25" borderId="14" xfId="58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18" borderId="15" xfId="0" applyFont="1" applyFill="1" applyBorder="1" applyAlignment="1" applyProtection="1">
      <alignment/>
      <protection/>
    </xf>
    <xf numFmtId="0" fontId="0" fillId="18" borderId="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26" borderId="16" xfId="0" applyFont="1" applyFill="1" applyBorder="1" applyAlignment="1" applyProtection="1">
      <alignment/>
      <protection/>
    </xf>
    <xf numFmtId="0" fontId="9" fillId="26" borderId="3" xfId="0" applyFont="1" applyFill="1" applyBorder="1" applyAlignment="1" applyProtection="1">
      <alignment/>
      <protection/>
    </xf>
    <xf numFmtId="0" fontId="9" fillId="26" borderId="3" xfId="0" applyFont="1" applyFill="1" applyBorder="1" applyAlignment="1" applyProtection="1">
      <alignment horizontal="right"/>
      <protection/>
    </xf>
    <xf numFmtId="0" fontId="14" fillId="26" borderId="17" xfId="46" applyFont="1" applyFill="1" applyBorder="1" applyAlignment="1" applyProtection="1">
      <alignment horizontal="left"/>
      <protection/>
    </xf>
    <xf numFmtId="0" fontId="9" fillId="26" borderId="18" xfId="0" applyFont="1" applyFill="1" applyBorder="1" applyAlignment="1" applyProtection="1">
      <alignment/>
      <protection/>
    </xf>
    <xf numFmtId="0" fontId="9" fillId="26" borderId="19" xfId="0" applyFont="1" applyFill="1" applyBorder="1" applyAlignment="1" applyProtection="1">
      <alignment horizontal="left"/>
      <protection/>
    </xf>
    <xf numFmtId="0" fontId="0" fillId="18" borderId="11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8" fillId="18" borderId="3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12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/>
      <protection/>
    </xf>
    <xf numFmtId="0" fontId="8" fillId="18" borderId="17" xfId="0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12" fillId="18" borderId="17" xfId="0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13" fillId="18" borderId="17" xfId="46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6" xfId="0" applyFont="1" applyFill="1" applyBorder="1" applyAlignment="1" applyProtection="1">
      <alignment/>
      <protection/>
    </xf>
    <xf numFmtId="0" fontId="8" fillId="18" borderId="3" xfId="0" applyFont="1" applyFill="1" applyBorder="1" applyAlignment="1" applyProtection="1">
      <alignment horizontal="right"/>
      <protection/>
    </xf>
    <xf numFmtId="0" fontId="0" fillId="18" borderId="3" xfId="0" applyFont="1" applyFill="1" applyBorder="1" applyAlignment="1" applyProtection="1">
      <alignment horizontal="right"/>
      <protection/>
    </xf>
    <xf numFmtId="0" fontId="0" fillId="18" borderId="17" xfId="46" applyFont="1" applyFill="1" applyBorder="1" applyAlignment="1" applyProtection="1">
      <alignment horizontal="left"/>
      <protection/>
    </xf>
    <xf numFmtId="0" fontId="0" fillId="18" borderId="17" xfId="0" applyFont="1" applyFill="1" applyBorder="1" applyAlignment="1" applyProtection="1">
      <alignment horizontal="left"/>
      <protection/>
    </xf>
    <xf numFmtId="0" fontId="0" fillId="27" borderId="0" xfId="0" applyFont="1" applyFill="1" applyAlignment="1" applyProtection="1">
      <alignment/>
      <protection/>
    </xf>
    <xf numFmtId="0" fontId="1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11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7" borderId="0" xfId="0" applyFont="1" applyFill="1" applyAlignment="1" applyProtection="1">
      <alignment/>
      <protection/>
    </xf>
    <xf numFmtId="0" fontId="0" fillId="25" borderId="20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/>
      <protection/>
    </xf>
    <xf numFmtId="0" fontId="6" fillId="27" borderId="0" xfId="46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 horizontal="right"/>
      <protection/>
    </xf>
    <xf numFmtId="0" fontId="16" fillId="18" borderId="23" xfId="0" applyFont="1" applyFill="1" applyBorder="1" applyAlignment="1" applyProtection="1">
      <alignment horizontal="left"/>
      <protection/>
    </xf>
    <xf numFmtId="0" fontId="17" fillId="18" borderId="3" xfId="0" applyFont="1" applyFill="1" applyBorder="1" applyAlignment="1" applyProtection="1">
      <alignment/>
      <protection/>
    </xf>
    <xf numFmtId="0" fontId="17" fillId="18" borderId="3" xfId="51" applyNumberFormat="1" applyFont="1" applyFill="1" applyBorder="1" applyAlignment="1" applyProtection="1">
      <alignment/>
      <protection/>
    </xf>
    <xf numFmtId="0" fontId="17" fillId="18" borderId="22" xfId="51" applyNumberFormat="1" applyFont="1" applyFill="1" applyBorder="1" applyAlignment="1" applyProtection="1">
      <alignment/>
      <protection/>
    </xf>
    <xf numFmtId="0" fontId="0" fillId="18" borderId="17" xfId="0" applyFont="1" applyFill="1" applyBorder="1" applyAlignment="1" applyProtection="1">
      <alignment horizontal="left"/>
      <protection/>
    </xf>
    <xf numFmtId="166" fontId="18" fillId="25" borderId="24" xfId="64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 locked="0"/>
    </xf>
    <xf numFmtId="0" fontId="6" fillId="27" borderId="0" xfId="46" applyFill="1" applyBorder="1" applyAlignment="1" applyProtection="1">
      <alignment horizontal="right"/>
      <protection/>
    </xf>
    <xf numFmtId="0" fontId="0" fillId="18" borderId="16" xfId="0" applyFill="1" applyBorder="1" applyAlignment="1" applyProtection="1">
      <alignment/>
      <protection/>
    </xf>
    <xf numFmtId="0" fontId="0" fillId="18" borderId="25" xfId="0" applyFill="1" applyBorder="1" applyAlignment="1" applyProtection="1">
      <alignment/>
      <protection/>
    </xf>
    <xf numFmtId="0" fontId="6" fillId="27" borderId="0" xfId="46" applyFont="1" applyFill="1" applyBorder="1" applyAlignment="1" applyProtection="1">
      <alignment horizontal="right"/>
      <protection/>
    </xf>
    <xf numFmtId="0" fontId="0" fillId="18" borderId="26" xfId="60" applyFont="1" applyFill="1" applyBorder="1" applyProtection="1">
      <alignment/>
      <protection/>
    </xf>
    <xf numFmtId="0" fontId="8" fillId="18" borderId="27" xfId="0" applyFont="1" applyFill="1" applyBorder="1" applyAlignment="1" applyProtection="1">
      <alignment horizontal="center"/>
      <protection locked="0"/>
    </xf>
    <xf numFmtId="0" fontId="0" fillId="18" borderId="25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right"/>
      <protection/>
    </xf>
    <xf numFmtId="0" fontId="0" fillId="18" borderId="19" xfId="0" applyFont="1" applyFill="1" applyBorder="1" applyAlignment="1" applyProtection="1">
      <alignment horizontal="left"/>
      <protection/>
    </xf>
    <xf numFmtId="0" fontId="0" fillId="27" borderId="28" xfId="0" applyFont="1" applyFill="1" applyBorder="1" applyAlignment="1" applyProtection="1">
      <alignment/>
      <protection/>
    </xf>
    <xf numFmtId="0" fontId="9" fillId="25" borderId="28" xfId="0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/>
      <protection/>
    </xf>
    <xf numFmtId="0" fontId="9" fillId="25" borderId="0" xfId="0" applyFont="1" applyFill="1" applyBorder="1" applyAlignment="1" applyProtection="1">
      <alignment horizontal="left"/>
      <protection/>
    </xf>
    <xf numFmtId="0" fontId="0" fillId="27" borderId="29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24" fillId="26" borderId="16" xfId="0" applyFont="1" applyFill="1" applyBorder="1" applyAlignment="1" applyProtection="1">
      <alignment/>
      <protection/>
    </xf>
    <xf numFmtId="0" fontId="9" fillId="26" borderId="3" xfId="46" applyFont="1" applyFill="1" applyBorder="1" applyAlignment="1" applyProtection="1">
      <alignment/>
      <protection/>
    </xf>
    <xf numFmtId="0" fontId="9" fillId="26" borderId="17" xfId="0" applyFont="1" applyFill="1" applyBorder="1" applyAlignment="1" applyProtection="1">
      <alignment horizontal="left"/>
      <protection/>
    </xf>
    <xf numFmtId="0" fontId="0" fillId="18" borderId="3" xfId="0" applyFont="1" applyFill="1" applyBorder="1" applyAlignment="1" applyProtection="1">
      <alignment/>
      <protection/>
    </xf>
    <xf numFmtId="0" fontId="0" fillId="18" borderId="30" xfId="60" applyFont="1" applyFill="1" applyBorder="1" applyProtection="1">
      <alignment/>
      <protection/>
    </xf>
    <xf numFmtId="0" fontId="25" fillId="18" borderId="16" xfId="0" applyFont="1" applyFill="1" applyBorder="1" applyAlignment="1" applyProtection="1">
      <alignment horizontal="center"/>
      <protection/>
    </xf>
    <xf numFmtId="0" fontId="0" fillId="18" borderId="3" xfId="60" applyFont="1" applyFill="1" applyBorder="1" applyAlignment="1" applyProtection="1">
      <alignment horizontal="right"/>
      <protection/>
    </xf>
    <xf numFmtId="0" fontId="0" fillId="18" borderId="26" xfId="0" applyFont="1" applyFill="1" applyBorder="1" applyAlignment="1" applyProtection="1">
      <alignment horizontal="right"/>
      <protection/>
    </xf>
    <xf numFmtId="0" fontId="0" fillId="27" borderId="28" xfId="0" applyFont="1" applyFill="1" applyBorder="1" applyAlignment="1" applyProtection="1">
      <alignment/>
      <protection/>
    </xf>
    <xf numFmtId="0" fontId="18" fillId="25" borderId="24" xfId="64" applyFont="1" applyBorder="1" applyAlignment="1" applyProtection="1">
      <alignment/>
      <protection/>
    </xf>
    <xf numFmtId="0" fontId="0" fillId="18" borderId="26" xfId="6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/>
      <protection/>
    </xf>
    <xf numFmtId="0" fontId="0" fillId="27" borderId="32" xfId="0" applyNumberFormat="1" applyFont="1" applyFill="1" applyBorder="1" applyAlignment="1" applyProtection="1">
      <alignment/>
      <protection locked="0"/>
    </xf>
    <xf numFmtId="0" fontId="17" fillId="18" borderId="33" xfId="51" applyNumberFormat="1" applyFont="1" applyFill="1" applyBorder="1" applyAlignment="1" applyProtection="1">
      <alignment/>
      <protection/>
    </xf>
    <xf numFmtId="0" fontId="0" fillId="27" borderId="34" xfId="0" applyNumberFormat="1" applyFont="1" applyFill="1" applyBorder="1" applyAlignment="1" applyProtection="1">
      <alignment/>
      <protection locked="0"/>
    </xf>
    <xf numFmtId="0" fontId="0" fillId="27" borderId="32" xfId="51" applyNumberFormat="1" applyFont="1" applyFill="1" applyBorder="1" applyAlignment="1" applyProtection="1">
      <alignment/>
      <protection locked="0"/>
    </xf>
    <xf numFmtId="0" fontId="0" fillId="27" borderId="31" xfId="60" applyFill="1" applyBorder="1" applyProtection="1">
      <alignment/>
      <protection locked="0"/>
    </xf>
    <xf numFmtId="0" fontId="0" fillId="27" borderId="18" xfId="60" applyFill="1" applyBorder="1" applyProtection="1">
      <alignment/>
      <protection locked="0"/>
    </xf>
    <xf numFmtId="0" fontId="0" fillId="18" borderId="35" xfId="60" applyFont="1" applyFill="1" applyBorder="1" applyProtection="1">
      <alignment/>
      <protection/>
    </xf>
    <xf numFmtId="0" fontId="0" fillId="27" borderId="36" xfId="60" applyFill="1" applyBorder="1" applyProtection="1">
      <alignment/>
      <protection locked="0"/>
    </xf>
    <xf numFmtId="0" fontId="0" fillId="27" borderId="32" xfId="60" applyFill="1" applyBorder="1" applyProtection="1">
      <alignment/>
      <protection locked="0"/>
    </xf>
    <xf numFmtId="0" fontId="0" fillId="27" borderId="34" xfId="60" applyFill="1" applyBorder="1" applyProtection="1">
      <alignment/>
      <protection locked="0"/>
    </xf>
    <xf numFmtId="0" fontId="0" fillId="27" borderId="37" xfId="60" applyFill="1" applyBorder="1" applyProtection="1">
      <alignment/>
      <protection locked="0"/>
    </xf>
    <xf numFmtId="172" fontId="0" fillId="0" borderId="3" xfId="0" applyNumberFormat="1" applyFont="1" applyFill="1" applyBorder="1" applyAlignment="1" applyProtection="1">
      <alignment/>
      <protection locked="0"/>
    </xf>
    <xf numFmtId="172" fontId="9" fillId="26" borderId="3" xfId="0" applyNumberFormat="1" applyFont="1" applyFill="1" applyBorder="1" applyAlignment="1" applyProtection="1">
      <alignment horizontal="right"/>
      <protection/>
    </xf>
    <xf numFmtId="172" fontId="9" fillId="26" borderId="22" xfId="0" applyNumberFormat="1" applyFont="1" applyFill="1" applyBorder="1" applyAlignment="1" applyProtection="1">
      <alignment/>
      <protection locked="0"/>
    </xf>
    <xf numFmtId="172" fontId="9" fillId="26" borderId="38" xfId="0" applyNumberFormat="1" applyFont="1" applyFill="1" applyBorder="1" applyAlignment="1" applyProtection="1">
      <alignment/>
      <protection locked="0"/>
    </xf>
    <xf numFmtId="172" fontId="0" fillId="0" borderId="3" xfId="0" applyNumberFormat="1" applyFont="1" applyFill="1" applyBorder="1" applyAlignment="1" applyProtection="1">
      <alignment/>
      <protection locked="0"/>
    </xf>
    <xf numFmtId="172" fontId="9" fillId="26" borderId="3" xfId="0" applyNumberFormat="1" applyFont="1" applyFill="1" applyBorder="1" applyAlignment="1" applyProtection="1">
      <alignment/>
      <protection/>
    </xf>
    <xf numFmtId="172" fontId="0" fillId="18" borderId="3" xfId="0" applyNumberFormat="1" applyFont="1" applyFill="1" applyBorder="1" applyAlignment="1" applyProtection="1">
      <alignment/>
      <protection/>
    </xf>
    <xf numFmtId="172" fontId="0" fillId="0" borderId="3" xfId="0" applyNumberFormat="1" applyFont="1" applyFill="1" applyBorder="1" applyAlignment="1" applyProtection="1">
      <alignment/>
      <protection locked="0"/>
    </xf>
    <xf numFmtId="172" fontId="9" fillId="26" borderId="18" xfId="0" applyNumberFormat="1" applyFont="1" applyFill="1" applyBorder="1" applyAlignment="1" applyProtection="1">
      <alignment/>
      <protection/>
    </xf>
    <xf numFmtId="172" fontId="0" fillId="0" borderId="18" xfId="0" applyNumberFormat="1" applyFont="1" applyFill="1" applyBorder="1" applyAlignment="1" applyProtection="1">
      <alignment/>
      <protection locked="0"/>
    </xf>
    <xf numFmtId="172" fontId="22" fillId="25" borderId="0" xfId="64" applyNumberFormat="1" applyFont="1" applyBorder="1" applyAlignment="1" applyProtection="1">
      <alignment/>
      <protection/>
    </xf>
    <xf numFmtId="172" fontId="18" fillId="25" borderId="12" xfId="64" applyNumberFormat="1" applyFont="1" applyBorder="1" applyAlignment="1" applyProtection="1">
      <alignment/>
      <protection/>
    </xf>
    <xf numFmtId="173" fontId="0" fillId="27" borderId="34" xfId="60" applyNumberFormat="1" applyFill="1" applyBorder="1" applyProtection="1">
      <alignment/>
      <protection locked="0"/>
    </xf>
    <xf numFmtId="173" fontId="0" fillId="27" borderId="32" xfId="60" applyNumberFormat="1" applyFill="1" applyBorder="1" applyProtection="1">
      <alignment/>
      <protection locked="0"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 horizontal="left"/>
      <protection/>
    </xf>
    <xf numFmtId="0" fontId="0" fillId="18" borderId="0" xfId="0" applyFill="1" applyBorder="1" applyAlignment="1" applyProtection="1">
      <alignment/>
      <protection/>
    </xf>
    <xf numFmtId="9" fontId="0" fillId="27" borderId="22" xfId="51" applyNumberFormat="1" applyFont="1" applyFill="1" applyBorder="1" applyAlignment="1" applyProtection="1">
      <alignment/>
      <protection/>
    </xf>
    <xf numFmtId="0" fontId="17" fillId="18" borderId="39" xfId="0" applyFont="1" applyFill="1" applyBorder="1" applyAlignment="1" applyProtection="1">
      <alignment/>
      <protection/>
    </xf>
    <xf numFmtId="0" fontId="8" fillId="18" borderId="39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8" fillId="18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18" borderId="23" xfId="0" applyFont="1" applyFill="1" applyBorder="1" applyAlignment="1" applyProtection="1">
      <alignment horizontal="center"/>
      <protection locked="0"/>
    </xf>
    <xf numFmtId="0" fontId="0" fillId="27" borderId="3" xfId="0" applyFont="1" applyFill="1" applyBorder="1" applyAlignment="1" applyProtection="1">
      <alignment/>
      <protection/>
    </xf>
    <xf numFmtId="0" fontId="0" fillId="18" borderId="3" xfId="0" applyFont="1" applyFill="1" applyBorder="1" applyAlignment="1" applyProtection="1">
      <alignment/>
      <protection/>
    </xf>
    <xf numFmtId="0" fontId="20" fillId="25" borderId="40" xfId="58" applyFont="1" applyBorder="1" applyProtection="1">
      <alignment/>
      <protection/>
    </xf>
    <xf numFmtId="0" fontId="6" fillId="27" borderId="0" xfId="46" applyFill="1" applyBorder="1" applyAlignment="1" applyProtection="1">
      <alignment horizontal="left"/>
      <protection/>
    </xf>
    <xf numFmtId="0" fontId="18" fillId="25" borderId="12" xfId="64" applyFont="1" applyBorder="1" applyAlignment="1" applyProtection="1">
      <alignment horizontal="left"/>
      <protection/>
    </xf>
    <xf numFmtId="0" fontId="20" fillId="25" borderId="40" xfId="58" applyFont="1" applyBorder="1" applyAlignment="1" applyProtection="1">
      <alignment horizontal="center"/>
      <protection/>
    </xf>
    <xf numFmtId="0" fontId="20" fillId="25" borderId="14" xfId="58" applyFont="1" applyBorder="1" applyAlignment="1" applyProtection="1">
      <alignment horizontal="center"/>
      <protection/>
    </xf>
    <xf numFmtId="0" fontId="21" fillId="25" borderId="0" xfId="67" applyFont="1" applyBorder="1" applyAlignment="1" applyProtection="1">
      <alignment horizontal="center" vertical="top"/>
      <protection/>
    </xf>
    <xf numFmtId="0" fontId="21" fillId="25" borderId="41" xfId="67" applyFont="1" applyBorder="1" applyAlignment="1" applyProtection="1">
      <alignment horizontal="center" vertical="top"/>
      <protection/>
    </xf>
  </cellXfs>
  <cellStyles count="5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ell för ifyllnad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Rubrik tabell mindre" xfId="57"/>
    <cellStyle name="Rubrik textsida" xfId="58"/>
    <cellStyle name="Summa" xfId="59"/>
    <cellStyle name="Tabell" xfId="60"/>
    <cellStyle name="Tabell - markerad rad" xfId="61"/>
    <cellStyle name="Tabellrubrik nivå 2" xfId="62"/>
    <cellStyle name="Tabellrubrik nivå 3" xfId="63"/>
    <cellStyle name="Tabellsumma" xfId="64"/>
    <cellStyle name="Comma" xfId="65"/>
    <cellStyle name="Comma [0]" xfId="66"/>
    <cellStyle name="Underrubrik tabell" xfId="67"/>
    <cellStyle name="Underrubrik textsida" xfId="68"/>
    <cellStyle name="Utdata" xfId="69"/>
    <cellStyle name="Currency" xfId="70"/>
    <cellStyle name="Currency [0]" xfId="71"/>
    <cellStyle name="Varningstext" xfId="72"/>
  </cellStyles>
  <dxfs count="13"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  <fill>
        <patternFill>
          <bgColor indexed="46"/>
        </patternFill>
      </fill>
    </dxf>
    <dxf>
      <font>
        <b val="0"/>
        <i val="0"/>
        <color indexed="60"/>
      </font>
    </dxf>
    <dxf>
      <font>
        <b val="0"/>
        <i val="0"/>
        <color rgb="FFAAA095"/>
      </font>
      <border/>
    </dxf>
    <dxf>
      <font>
        <b val="0"/>
        <i val="0"/>
        <color rgb="FFAAA095"/>
      </font>
      <fill>
        <patternFill>
          <bgColor rgb="FFE5E5E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A2C0"/>
      <rgbColor rgb="00FFFFFF"/>
      <rgbColor rgb="00000000"/>
      <rgbColor rgb="007F7F7F"/>
      <rgbColor rgb="00BFBFBF"/>
      <rgbColor rgb="00666666"/>
      <rgbColor rgb="00000000"/>
      <rgbColor rgb="00A6A6A6"/>
      <rgbColor rgb="00000000"/>
      <rgbColor rgb="007F7F7F"/>
      <rgbColor rgb="00FFFFFF"/>
      <rgbColor rgb="00666666"/>
      <rgbColor rgb="00E5E5E5"/>
      <rgbColor rgb="00A6A6A6"/>
      <rgbColor rgb="00FFFFFF"/>
      <rgbColor rgb="00FFFFFF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BFBFBF"/>
      <rgbColor rgb="00A6A6A6"/>
      <rgbColor rgb="007F7F7F"/>
      <rgbColor rgb="00666666"/>
      <rgbColor rgb="00BFBFBF"/>
      <rgbColor rgb="00000000"/>
      <rgbColor rgb="00E5E5E5"/>
      <rgbColor rgb="004D4D4D"/>
      <rgbColor rgb="00BFBFBF"/>
      <rgbColor rgb="00A6A6A6"/>
      <rgbColor rgb="00666666"/>
      <rgbColor rgb="004D4D4D"/>
      <rgbColor rgb="004D4D4D"/>
      <rgbColor rgb="004D4D4D"/>
      <rgbColor rgb="00E5E5E5"/>
      <rgbColor rgb="00FFFFFF"/>
      <rgbColor rgb="00000000"/>
      <rgbColor rgb="007F7F7F"/>
      <rgbColor rgb="00FFE91B"/>
      <rgbColor rgb="00EC736A"/>
      <rgbColor rgb="00AAA095"/>
      <rgbColor rgb="00E5E5E5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123825</xdr:rowOff>
    </xdr:to>
    <xdr:pic>
      <xdr:nvPicPr>
        <xdr:cNvPr id="1" name="Picture 55" descr="litenmsr rapport v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191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8"/>
  <sheetViews>
    <sheetView tabSelected="1" zoomScalePageLayoutView="0" workbookViewId="0" topLeftCell="A1">
      <selection activeCell="E6" sqref="E6"/>
    </sheetView>
  </sheetViews>
  <sheetFormatPr defaultColWidth="9.140625" defaultRowHeight="12"/>
  <cols>
    <col min="1" max="1" width="2.7109375" style="48" customWidth="1"/>
    <col min="2" max="2" width="9.140625" style="10" customWidth="1"/>
    <col min="3" max="3" width="42.140625" style="10" customWidth="1"/>
    <col min="4" max="4" width="7.140625" style="10" customWidth="1"/>
    <col min="5" max="5" width="19.140625" style="10" customWidth="1"/>
    <col min="6" max="8" width="17.140625" style="10" customWidth="1"/>
    <col min="9" max="9" width="18.28125" style="10" customWidth="1"/>
    <col min="10" max="10" width="9.00390625" style="10" customWidth="1"/>
    <col min="11" max="38" width="9.140625" style="48" customWidth="1"/>
    <col min="39" max="16384" width="9.140625" style="10" customWidth="1"/>
  </cols>
  <sheetData>
    <row r="1" spans="2:5" s="42" customFormat="1" ht="28.5" customHeight="1" thickBot="1">
      <c r="B1" s="38"/>
      <c r="C1" s="39"/>
      <c r="D1" s="40"/>
      <c r="E1" s="41"/>
    </row>
    <row r="2" spans="2:10" s="42" customFormat="1" ht="6" customHeight="1" thickBot="1">
      <c r="B2" s="49"/>
      <c r="C2" s="129"/>
      <c r="D2" s="129"/>
      <c r="E2" s="129"/>
      <c r="F2" s="129"/>
      <c r="G2" s="129"/>
      <c r="H2" s="129"/>
      <c r="I2" s="129"/>
      <c r="J2" s="3"/>
    </row>
    <row r="3" spans="1:38" s="4" customFormat="1" ht="18" customHeight="1">
      <c r="A3" s="43"/>
      <c r="B3" s="49"/>
      <c r="C3" s="132" t="s">
        <v>48</v>
      </c>
      <c r="D3" s="132"/>
      <c r="E3" s="132"/>
      <c r="F3" s="132"/>
      <c r="G3" s="132"/>
      <c r="H3" s="132"/>
      <c r="I3" s="132"/>
      <c r="J3" s="13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s="4" customFormat="1" ht="13.5" customHeight="1" thickBot="1">
      <c r="A4" s="43"/>
      <c r="B4" s="50"/>
      <c r="C4" s="134" t="s">
        <v>35</v>
      </c>
      <c r="D4" s="134"/>
      <c r="E4" s="134"/>
      <c r="F4" s="134"/>
      <c r="G4" s="134"/>
      <c r="H4" s="134"/>
      <c r="I4" s="134"/>
      <c r="J4" s="135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4" customFormat="1" ht="15.75" customHeight="1">
      <c r="A5" s="43"/>
      <c r="B5" s="18"/>
      <c r="C5" s="56"/>
      <c r="D5" s="56"/>
      <c r="E5" s="56"/>
      <c r="F5" s="56"/>
      <c r="G5" s="56"/>
      <c r="H5" s="56"/>
      <c r="I5" s="56"/>
      <c r="J5" s="2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s="4" customFormat="1" ht="15.75" customHeight="1">
      <c r="A6" s="43"/>
      <c r="B6" s="18"/>
      <c r="C6" s="122" t="s">
        <v>38</v>
      </c>
      <c r="D6" s="56" t="s">
        <v>45</v>
      </c>
      <c r="E6" s="127"/>
      <c r="F6" s="121"/>
      <c r="G6" s="56"/>
      <c r="H6" s="56"/>
      <c r="I6" s="56"/>
      <c r="J6" s="2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s="4" customFormat="1" ht="15.75" customHeight="1">
      <c r="A7" s="43"/>
      <c r="B7" s="18"/>
      <c r="C7" s="121"/>
      <c r="D7" s="56"/>
      <c r="E7" s="56"/>
      <c r="F7" s="121"/>
      <c r="G7" s="56"/>
      <c r="H7" s="56"/>
      <c r="I7" s="56"/>
      <c r="J7" s="2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38" s="4" customFormat="1" ht="15.75" customHeight="1" thickBot="1">
      <c r="A8" s="43"/>
      <c r="B8" s="18"/>
      <c r="C8" s="19" t="s">
        <v>11</v>
      </c>
      <c r="D8" s="19"/>
      <c r="E8" s="89"/>
      <c r="F8" s="121"/>
      <c r="G8" s="56"/>
      <c r="H8" s="56"/>
      <c r="I8" s="56"/>
      <c r="J8" s="2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38" s="7" customFormat="1" ht="15.75" customHeight="1" thickBot="1" thickTop="1">
      <c r="A9" s="44"/>
      <c r="B9" s="18"/>
      <c r="C9" s="20" t="s">
        <v>28</v>
      </c>
      <c r="D9" s="85" t="s">
        <v>2</v>
      </c>
      <c r="E9" s="90"/>
      <c r="F9" s="91">
        <f>E9</f>
        <v>0</v>
      </c>
      <c r="G9" s="57">
        <f>E9</f>
        <v>0</v>
      </c>
      <c r="H9" s="57">
        <f>E9</f>
        <v>0</v>
      </c>
      <c r="I9" s="57">
        <f>E9</f>
        <v>0</v>
      </c>
      <c r="J9" s="59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s="7" customFormat="1" ht="15.75" customHeight="1" thickBot="1" thickTop="1">
      <c r="A10" s="44"/>
      <c r="B10" s="21"/>
      <c r="C10" s="20" t="s">
        <v>10</v>
      </c>
      <c r="D10" s="85" t="s">
        <v>5</v>
      </c>
      <c r="E10" s="92"/>
      <c r="F10" s="91">
        <f>E10</f>
        <v>0</v>
      </c>
      <c r="G10" s="57">
        <f>E10</f>
        <v>0</v>
      </c>
      <c r="H10" s="57">
        <f>E10</f>
        <v>0</v>
      </c>
      <c r="I10" s="57">
        <f>E10</f>
        <v>0</v>
      </c>
      <c r="J10" s="59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s="7" customFormat="1" ht="15.75" customHeight="1" thickBot="1" thickTop="1">
      <c r="A11" s="44"/>
      <c r="B11" s="21"/>
      <c r="C11" s="20" t="s">
        <v>9</v>
      </c>
      <c r="D11" s="85" t="s">
        <v>3</v>
      </c>
      <c r="E11" s="93"/>
      <c r="F11" s="91">
        <f>E11</f>
        <v>0</v>
      </c>
      <c r="G11" s="57">
        <f>E11</f>
        <v>0</v>
      </c>
      <c r="H11" s="57">
        <f>E11</f>
        <v>0</v>
      </c>
      <c r="I11" s="57">
        <f>E11</f>
        <v>0</v>
      </c>
      <c r="J11" s="59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</row>
    <row r="12" spans="1:38" s="7" customFormat="1" ht="15.75" customHeight="1" thickBot="1" thickTop="1">
      <c r="A12" s="44"/>
      <c r="B12" s="52"/>
      <c r="C12" s="53" t="s">
        <v>39</v>
      </c>
      <c r="D12" s="54" t="s">
        <v>3</v>
      </c>
      <c r="E12" s="120"/>
      <c r="F12" s="58"/>
      <c r="G12" s="58"/>
      <c r="H12" s="58"/>
      <c r="I12" s="58"/>
      <c r="J12" s="55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</row>
    <row r="13" spans="1:38" s="4" customFormat="1" ht="20.25" customHeight="1">
      <c r="A13" s="43"/>
      <c r="B13" s="17"/>
      <c r="C13" s="5" t="s">
        <v>37</v>
      </c>
      <c r="D13" s="5"/>
      <c r="E13" s="61" t="s">
        <v>46</v>
      </c>
      <c r="F13" s="61" t="s">
        <v>40</v>
      </c>
      <c r="G13" s="61" t="s">
        <v>41</v>
      </c>
      <c r="H13" s="61" t="s">
        <v>42</v>
      </c>
      <c r="I13" s="61" t="s">
        <v>43</v>
      </c>
      <c r="J13" s="67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s="4" customFormat="1" ht="20.25" customHeight="1">
      <c r="A14" s="43"/>
      <c r="B14" s="123"/>
      <c r="C14" s="124" t="s">
        <v>44</v>
      </c>
      <c r="D14" s="124"/>
      <c r="E14" s="125"/>
      <c r="F14" s="125"/>
      <c r="G14" s="125"/>
      <c r="H14" s="125"/>
      <c r="I14" s="125"/>
      <c r="J14" s="126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s="8" customFormat="1" ht="15.75" customHeight="1">
      <c r="A15" s="45"/>
      <c r="B15" s="21"/>
      <c r="C15" s="19" t="s">
        <v>31</v>
      </c>
      <c r="D15" s="24"/>
      <c r="E15" s="23"/>
      <c r="F15" s="23"/>
      <c r="G15" s="23"/>
      <c r="H15" s="23"/>
      <c r="I15" s="23"/>
      <c r="J15" s="28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s="8" customFormat="1" ht="15.75" customHeight="1">
      <c r="A16" s="45"/>
      <c r="B16" s="22"/>
      <c r="C16" s="128" t="s">
        <v>47</v>
      </c>
      <c r="D16" s="32" t="s">
        <v>1</v>
      </c>
      <c r="E16" s="101"/>
      <c r="F16" s="101"/>
      <c r="G16" s="101"/>
      <c r="H16" s="101"/>
      <c r="I16" s="101"/>
      <c r="J16" s="29" t="s">
        <v>1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s="9" customFormat="1" ht="15.75" customHeight="1">
      <c r="A17" s="46"/>
      <c r="B17" s="11"/>
      <c r="C17" s="12" t="s">
        <v>14</v>
      </c>
      <c r="D17" s="13"/>
      <c r="E17" s="102">
        <f>E16</f>
        <v>0</v>
      </c>
      <c r="F17" s="102">
        <f>F16</f>
        <v>0</v>
      </c>
      <c r="G17" s="102">
        <f>G16</f>
        <v>0</v>
      </c>
      <c r="H17" s="102">
        <f>H16</f>
        <v>0</v>
      </c>
      <c r="I17" s="102">
        <f>I16</f>
        <v>0</v>
      </c>
      <c r="J17" s="14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" customFormat="1" ht="15.75" customHeight="1">
      <c r="A18" s="43"/>
      <c r="B18" s="33"/>
      <c r="C18" s="19" t="s">
        <v>32</v>
      </c>
      <c r="D18" s="34"/>
      <c r="E18" s="20"/>
      <c r="F18" s="20"/>
      <c r="G18" s="20"/>
      <c r="H18" s="20"/>
      <c r="I18" s="20"/>
      <c r="J18" s="26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s="4" customFormat="1" ht="15.75" customHeight="1" thickBot="1">
      <c r="A19" s="43"/>
      <c r="B19" s="63"/>
      <c r="C19" s="66" t="s">
        <v>29</v>
      </c>
      <c r="D19" s="84" t="s">
        <v>17</v>
      </c>
      <c r="E19" s="94"/>
      <c r="F19" s="94"/>
      <c r="G19" s="95"/>
      <c r="H19" s="94"/>
      <c r="I19" s="95"/>
      <c r="J19" s="66" t="s">
        <v>17</v>
      </c>
      <c r="K19" s="8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s="4" customFormat="1" ht="15.75" customHeight="1" thickBot="1" thickTop="1">
      <c r="A20" s="43"/>
      <c r="B20" s="63"/>
      <c r="C20" s="66" t="s">
        <v>22</v>
      </c>
      <c r="D20" s="88" t="s">
        <v>18</v>
      </c>
      <c r="E20" s="99"/>
      <c r="F20" s="100"/>
      <c r="G20" s="98"/>
      <c r="H20" s="99"/>
      <c r="I20" s="97"/>
      <c r="J20" s="96" t="s">
        <v>18</v>
      </c>
      <c r="K20" s="86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s="4" customFormat="1" ht="15.75" customHeight="1" thickBot="1" thickTop="1">
      <c r="A21" s="43"/>
      <c r="B21" s="64"/>
      <c r="C21" s="82" t="s">
        <v>23</v>
      </c>
      <c r="D21" s="88" t="s">
        <v>19</v>
      </c>
      <c r="E21" s="113"/>
      <c r="F21" s="113"/>
      <c r="G21" s="114"/>
      <c r="H21" s="113"/>
      <c r="I21" s="113"/>
      <c r="J21" s="96" t="s">
        <v>19</v>
      </c>
      <c r="K21" s="86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4" customFormat="1" ht="15.75" customHeight="1" thickTop="1">
      <c r="A22" s="43"/>
      <c r="B22" s="78"/>
      <c r="C22" s="79" t="s">
        <v>21</v>
      </c>
      <c r="D22" s="13"/>
      <c r="E22" s="103">
        <f>-PV(E11*0.01,E10,E19*E20*E21)</f>
        <v>0</v>
      </c>
      <c r="F22" s="104">
        <f>-PV(F11*0.01,F10,F19*F20*F21)</f>
        <v>0</v>
      </c>
      <c r="G22" s="103">
        <f>-PV(G11*0.01,G10,G19*G20*G21)</f>
        <v>0</v>
      </c>
      <c r="H22" s="103">
        <f>-PV(H11*0.01,H10,H19*H20*H21)</f>
        <v>0</v>
      </c>
      <c r="I22" s="103">
        <f>-PV(I11*0.01,I10,I19*I20*I21)</f>
        <v>0</v>
      </c>
      <c r="J22" s="80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s="4" customFormat="1" ht="15.75" customHeight="1">
      <c r="A23" s="43"/>
      <c r="B23" s="18"/>
      <c r="C23" s="19" t="s">
        <v>30</v>
      </c>
      <c r="D23" s="34"/>
      <c r="E23" s="6"/>
      <c r="F23" s="6"/>
      <c r="G23" s="6"/>
      <c r="H23" s="6"/>
      <c r="I23" s="6"/>
      <c r="J23" s="26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s="4" customFormat="1" ht="15.75" customHeight="1">
      <c r="A24" s="43"/>
      <c r="B24" s="18"/>
      <c r="C24" s="20" t="s">
        <v>34</v>
      </c>
      <c r="D24" s="31" t="s">
        <v>7</v>
      </c>
      <c r="E24" s="105"/>
      <c r="F24" s="105"/>
      <c r="G24" s="105"/>
      <c r="H24" s="105"/>
      <c r="I24" s="105"/>
      <c r="J24" s="27" t="s">
        <v>8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s="4" customFormat="1" ht="15.75" customHeight="1">
      <c r="A25" s="43"/>
      <c r="B25" s="83" t="s">
        <v>27</v>
      </c>
      <c r="C25" s="20" t="s">
        <v>33</v>
      </c>
      <c r="D25" s="31" t="s">
        <v>7</v>
      </c>
      <c r="E25" s="105"/>
      <c r="F25" s="105"/>
      <c r="G25" s="105"/>
      <c r="H25" s="105"/>
      <c r="I25" s="105"/>
      <c r="J25" s="27" t="s">
        <v>8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s="9" customFormat="1" ht="15.75" customHeight="1">
      <c r="A26" s="46"/>
      <c r="B26" s="11"/>
      <c r="C26" s="12" t="s">
        <v>20</v>
      </c>
      <c r="D26" s="13"/>
      <c r="E26" s="106">
        <f>IF(E24&gt;0,-PV(E11*0.01,E10,E24),-PV(E11*0.01,E10,E25))</f>
        <v>0</v>
      </c>
      <c r="F26" s="106">
        <f>IF(F24&gt;0,-PV(F11*0.01,F10,F24),-PV(F11*0.01,F10,F25))</f>
        <v>0</v>
      </c>
      <c r="G26" s="106">
        <f>IF(G24&gt;0,-PV(G11*0.01,G10,G24),-PV(G11*0.01,G10,G25))</f>
        <v>0</v>
      </c>
      <c r="H26" s="106">
        <f>IF(H24&gt;0,-PV(H11*0.01,H10,H24),-PV(H11*0.01,H10,H25))</f>
        <v>0</v>
      </c>
      <c r="I26" s="106">
        <f>IF(I24&gt;0,-PV(I11*0.01,I10,I24),-PV(I11*0.01,I10,I25))</f>
        <v>0</v>
      </c>
      <c r="J26" s="14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9" customFormat="1" ht="15.75" customHeight="1">
      <c r="A27" s="46"/>
      <c r="B27" s="33"/>
      <c r="C27" s="19" t="s">
        <v>26</v>
      </c>
      <c r="D27" s="20"/>
      <c r="E27" s="107"/>
      <c r="F27" s="107"/>
      <c r="G27" s="107"/>
      <c r="H27" s="107"/>
      <c r="I27" s="107"/>
      <c r="J27" s="3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9" customFormat="1" ht="15.75" customHeight="1">
      <c r="A28" s="46"/>
      <c r="B28" s="33"/>
      <c r="C28" s="81" t="s">
        <v>25</v>
      </c>
      <c r="D28" s="35" t="s">
        <v>7</v>
      </c>
      <c r="E28" s="108"/>
      <c r="F28" s="108"/>
      <c r="G28" s="108"/>
      <c r="H28" s="108"/>
      <c r="I28" s="108"/>
      <c r="J28" s="36" t="s">
        <v>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9" customFormat="1" ht="15.75" customHeight="1">
      <c r="A29" s="46"/>
      <c r="B29" s="33"/>
      <c r="C29" s="25" t="s">
        <v>24</v>
      </c>
      <c r="D29" s="35" t="s">
        <v>7</v>
      </c>
      <c r="E29" s="108"/>
      <c r="F29" s="108"/>
      <c r="G29" s="108"/>
      <c r="H29" s="108"/>
      <c r="I29" s="108"/>
      <c r="J29" s="37" t="s">
        <v>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s="2" customFormat="1" ht="15.75" customHeight="1">
      <c r="A30" s="42"/>
      <c r="B30" s="11"/>
      <c r="C30" s="12" t="s">
        <v>15</v>
      </c>
      <c r="D30" s="15"/>
      <c r="E30" s="109">
        <f>(-PV(E11*0.01,E10,E29))+(-PV(E11*0.01,E10,E28))</f>
        <v>0</v>
      </c>
      <c r="F30" s="109">
        <f>(-PV(F11*0.01,F10,F29))+(-PV(F11*0.01,F10,F28))</f>
        <v>0</v>
      </c>
      <c r="G30" s="109">
        <f>(-PV(G11*0.01,G10,G29))+(-PV(G11*0.01,G10,G28))</f>
        <v>0</v>
      </c>
      <c r="H30" s="109">
        <f>(-PV(H11*0.01,H10,H29))+(-PV(H11*0.01,H10,H28))</f>
        <v>0</v>
      </c>
      <c r="I30" s="109">
        <f>(-PV(I11*0.01,I10,I29))+(-PV(I11*0.01,I10,I28))</f>
        <v>0</v>
      </c>
      <c r="J30" s="16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s="2" customFormat="1" ht="15.75" customHeight="1">
      <c r="A31" s="42"/>
      <c r="B31" s="68"/>
      <c r="C31" s="69" t="s">
        <v>39</v>
      </c>
      <c r="D31" s="70" t="s">
        <v>1</v>
      </c>
      <c r="E31" s="110">
        <f>E12*E16</f>
        <v>0</v>
      </c>
      <c r="F31" s="110">
        <f>E12*F16</f>
        <v>0</v>
      </c>
      <c r="G31" s="110">
        <f>E12*G16</f>
        <v>0</v>
      </c>
      <c r="H31" s="110">
        <f>E12*H16</f>
        <v>0</v>
      </c>
      <c r="I31" s="110">
        <f>E12*I16</f>
        <v>0</v>
      </c>
      <c r="J31" s="71" t="s">
        <v>1</v>
      </c>
      <c r="K31" s="7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s="2" customFormat="1" ht="15.75" customHeight="1" hidden="1">
      <c r="A32" s="42"/>
      <c r="B32" s="115"/>
      <c r="C32" s="119" t="s">
        <v>36</v>
      </c>
      <c r="D32" s="116"/>
      <c r="E32" s="117">
        <f>E16-E31</f>
        <v>0</v>
      </c>
      <c r="F32" s="117">
        <f>F16-F31</f>
        <v>0</v>
      </c>
      <c r="G32" s="117">
        <f>G16-G31</f>
        <v>0</v>
      </c>
      <c r="H32" s="117">
        <f>H16-H31</f>
        <v>0</v>
      </c>
      <c r="I32" s="117">
        <f>I16-I31</f>
        <v>0</v>
      </c>
      <c r="J32" s="118"/>
      <c r="K32" s="77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s="2" customFormat="1" ht="15.75" customHeight="1">
      <c r="A33" s="77"/>
      <c r="B33" s="73"/>
      <c r="C33" s="74" t="s">
        <v>16</v>
      </c>
      <c r="D33" s="74"/>
      <c r="E33" s="111">
        <f>(SUM(E17,E22,E26,E30,(PV(E11*0.01,E10,,E31))))</f>
        <v>0</v>
      </c>
      <c r="F33" s="111">
        <f>(SUM(F17,F22,F26,F30,(PV(F11*0.01,F10,,F31))))</f>
        <v>0</v>
      </c>
      <c r="G33" s="111">
        <f>(SUM(G17,G22,G26,G30,(PV(G11*0.01,G10,,G31))))</f>
        <v>0</v>
      </c>
      <c r="H33" s="111">
        <f>(SUM(H17,H22,H26,H30,(PV(H11*0.01,H10,,H31))))</f>
        <v>0</v>
      </c>
      <c r="I33" s="111">
        <f>(SUM(I17,I22,I26,I30,(PV(I11*0.01,I10,,I31))))</f>
        <v>0</v>
      </c>
      <c r="J33" s="75"/>
      <c r="K33" s="76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s="1" customFormat="1" ht="24.75" customHeight="1" thickBot="1">
      <c r="A34" s="47"/>
      <c r="B34" s="87"/>
      <c r="C34" s="131" t="s">
        <v>4</v>
      </c>
      <c r="D34" s="131"/>
      <c r="E34" s="112">
        <f>(SUM(E17,E22,E26,E30,(PV(E11*0.01,E10,,E31))))*E9</f>
        <v>0</v>
      </c>
      <c r="F34" s="112"/>
      <c r="G34" s="112">
        <f>(SUM(G17,G22,G26,G30,(PV(G11*0.01,G10,,G31))))*G9</f>
        <v>0</v>
      </c>
      <c r="H34" s="112">
        <f>(SUM(H17,H22,H26,H30,(PV(H11*0.01,H10,,H31))))*H9</f>
        <v>0</v>
      </c>
      <c r="I34" s="112">
        <f>(SUM(I17,I22,I26,I30,(PV(I11*0.01,I10,,I31))))*I9</f>
        <v>0</v>
      </c>
      <c r="J34" s="60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="47" customFormat="1" ht="17.25" customHeight="1"/>
    <row r="36" spans="2:4" s="48" customFormat="1" ht="15.75" customHeight="1">
      <c r="B36" s="62" t="s">
        <v>12</v>
      </c>
      <c r="C36" s="51" t="s">
        <v>0</v>
      </c>
      <c r="D36" s="51"/>
    </row>
    <row r="37" spans="2:4" s="48" customFormat="1" ht="15.75" customHeight="1">
      <c r="B37" s="62" t="s">
        <v>12</v>
      </c>
      <c r="C37" s="51" t="s">
        <v>6</v>
      </c>
      <c r="D37" s="51"/>
    </row>
    <row r="38" spans="2:4" s="48" customFormat="1" ht="15.75" customHeight="1">
      <c r="B38" s="65" t="s">
        <v>12</v>
      </c>
      <c r="C38" s="130" t="s">
        <v>13</v>
      </c>
      <c r="D38" s="130"/>
    </row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0" s="48" customFormat="1" ht="12"/>
    <row r="51" s="48" customFormat="1" ht="12"/>
    <row r="52" s="48" customFormat="1" ht="12"/>
    <row r="56" ht="24" customHeight="1"/>
  </sheetData>
  <sheetProtection/>
  <mergeCells count="5">
    <mergeCell ref="C2:I2"/>
    <mergeCell ref="C38:D38"/>
    <mergeCell ref="C34:D34"/>
    <mergeCell ref="C3:J3"/>
    <mergeCell ref="C4:J4"/>
  </mergeCells>
  <conditionalFormatting sqref="E23:I23 F16:I18 F15 E15:E18 J13:J34 G13:I15 C13:D34 E26:I34">
    <cfRule type="expression" priority="1" dxfId="11" stopIfTrue="1">
      <formula>"OM($E$17&gt;0 och $E$16=0)"</formula>
    </cfRule>
  </conditionalFormatting>
  <conditionalFormatting sqref="E25">
    <cfRule type="expression" priority="2" dxfId="12" stopIfTrue="1">
      <formula>$E$24&gt;0</formula>
    </cfRule>
  </conditionalFormatting>
  <conditionalFormatting sqref="E24">
    <cfRule type="expression" priority="3" dxfId="12" stopIfTrue="1">
      <formula>$E$25&gt;0</formula>
    </cfRule>
  </conditionalFormatting>
  <conditionalFormatting sqref="F24">
    <cfRule type="expression" priority="4" dxfId="12" stopIfTrue="1">
      <formula>$F$25&gt;0</formula>
    </cfRule>
  </conditionalFormatting>
  <conditionalFormatting sqref="F25">
    <cfRule type="expression" priority="5" dxfId="12" stopIfTrue="1">
      <formula>$F$24&gt;0</formula>
    </cfRule>
  </conditionalFormatting>
  <conditionalFormatting sqref="G24">
    <cfRule type="expression" priority="6" dxfId="12" stopIfTrue="1">
      <formula>$G$25&gt;0</formula>
    </cfRule>
  </conditionalFormatting>
  <conditionalFormatting sqref="G25">
    <cfRule type="expression" priority="7" dxfId="12" stopIfTrue="1">
      <formula>$G$24&gt;0</formula>
    </cfRule>
  </conditionalFormatting>
  <conditionalFormatting sqref="H24">
    <cfRule type="expression" priority="8" dxfId="12" stopIfTrue="1">
      <formula>$H$25&gt;0</formula>
    </cfRule>
  </conditionalFormatting>
  <conditionalFormatting sqref="H25">
    <cfRule type="expression" priority="9" dxfId="12" stopIfTrue="1">
      <formula>$H$24&gt;0</formula>
    </cfRule>
  </conditionalFormatting>
  <conditionalFormatting sqref="I24">
    <cfRule type="expression" priority="10" dxfId="12" stopIfTrue="1">
      <formula>$I$25&gt;0</formula>
    </cfRule>
  </conditionalFormatting>
  <conditionalFormatting sqref="I25">
    <cfRule type="expression" priority="11" dxfId="12" stopIfTrue="1">
      <formula>$I$24&gt;0</formula>
    </cfRule>
  </conditionalFormatting>
  <hyperlinks>
    <hyperlink ref="C36" location="Diagram!A1" display="DIAGRAM"/>
    <hyperlink ref="C37" location="Känslighetsanalys!A1" display="KLICKA HÄR FÖR KÄNSLIGHETSANALYS"/>
    <hyperlink ref="C38:D38" location="Information!A1" display="KLICKA HÄR FÖR INFORMATION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4"/>
  <headerFooter alignWithMargins="0">
    <oddFooter>&amp;L(c) Miljöstyrningsrådet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Stålberg</dc:creator>
  <cp:keywords/>
  <dc:description/>
  <cp:lastModifiedBy>Björnström Fredrik</cp:lastModifiedBy>
  <cp:lastPrinted>2010-12-20T13:15:18Z</cp:lastPrinted>
  <dcterms:created xsi:type="dcterms:W3CDTF">2007-05-09T08:48:56Z</dcterms:created>
  <dcterms:modified xsi:type="dcterms:W3CDTF">2013-04-23T07:10:49Z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