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pphandling\Upphandlingar\Multiskrivare 2019\15. Förvaltning\Prisjustering 2022\"/>
    </mc:Choice>
  </mc:AlternateContent>
  <xr:revisionPtr revIDLastSave="0" documentId="13_ncr:1_{75DD3ADD-F4C7-4C5A-A9DC-2DCDCF830AB9}" xr6:coauthVersionLast="47" xr6:coauthVersionMax="47" xr10:uidLastSave="{00000000-0000-0000-0000-000000000000}"/>
  <workbookProtection workbookAlgorithmName="SHA-512" workbookHashValue="/WUxzLuzK81f3APpojLkzqBi0Vd30jaroL5wywrAkxrJdteQsx/J9XwimDafIx7SOT2rA+kG365qlzkGb6+FMQ==" workbookSaltValue="B/EX5+n4HBHJi6z1v8kfgg==" workbookSpinCount="100000" lockStructure="1"/>
  <bookViews>
    <workbookView xWindow="-110" yWindow="-110" windowWidth="19420" windowHeight="10420" xr2:uid="{00000000-000D-0000-FFFF-FFFF00000000}"/>
  </bookViews>
  <sheets>
    <sheet name="Instruktion" sheetId="12" r:id="rId1"/>
    <sheet name="1. Skanner 1" sheetId="11" r:id="rId2"/>
    <sheet name="2. Skanner 2" sheetId="13" r:id="rId3"/>
    <sheet name="3. Skanner 3" sheetId="14" r:id="rId4"/>
    <sheet name="4. Skanner 4" sheetId="15" r:id="rId5"/>
    <sheet name="5. Tillvalstjänster" sheetId="3" r:id="rId6"/>
    <sheet name="Prisjustering" sheetId="16" state="hidden" r:id="rId7"/>
  </sheets>
  <definedNames>
    <definedName name="_xlnm.Print_Area" localSheetId="1">'1. Skanner 1'!$A$1:$J$17</definedName>
    <definedName name="_xlnm.Print_Area" localSheetId="5">'5. Tillvalstjänster'!$A$1:$I$11</definedName>
    <definedName name="_xlnm.Print_Area" localSheetId="0">Instruktion!$A$1:$O$34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1" l="1"/>
  <c r="L6" i="16"/>
  <c r="F11" i="15" s="1"/>
  <c r="J6" i="16"/>
  <c r="F11" i="14" s="1"/>
  <c r="H6" i="16"/>
  <c r="F11" i="13" s="1"/>
  <c r="F10" i="16"/>
  <c r="F15" i="11" s="1"/>
  <c r="F9" i="16"/>
  <c r="F8" i="16"/>
  <c r="F13" i="11" s="1"/>
  <c r="F7" i="16"/>
  <c r="F12" i="11" s="1"/>
  <c r="F6" i="16"/>
  <c r="F11" i="11" s="1"/>
</calcChain>
</file>

<file path=xl/sharedStrings.xml><?xml version="1.0" encoding="utf-8"?>
<sst xmlns="http://schemas.openxmlformats.org/spreadsheetml/2006/main" count="144" uniqueCount="76">
  <si>
    <t>Leverantör</t>
  </si>
  <si>
    <t>Tillverkare</t>
  </si>
  <si>
    <t>Leverantörsmodellbeteckning</t>
  </si>
  <si>
    <t>Beskrivning</t>
  </si>
  <si>
    <t>Enhet</t>
  </si>
  <si>
    <t>styck</t>
  </si>
  <si>
    <t>Skanner 1</t>
  </si>
  <si>
    <t>Skanner 2</t>
  </si>
  <si>
    <t>Skanner 3</t>
  </si>
  <si>
    <t>Skanner 4</t>
  </si>
  <si>
    <t>timme</t>
  </si>
  <si>
    <t>Andelen återvunnen plast eller förnybar plast i maskinen (%)</t>
  </si>
  <si>
    <t>Pris per enhet (SEK)</t>
  </si>
  <si>
    <t>1.1</t>
  </si>
  <si>
    <t>1.2</t>
  </si>
  <si>
    <t>1.3</t>
  </si>
  <si>
    <t>1.4</t>
  </si>
  <si>
    <t>1.5</t>
  </si>
  <si>
    <t>2.1</t>
  </si>
  <si>
    <t>Installation</t>
  </si>
  <si>
    <t>UNSPSC-kod</t>
  </si>
  <si>
    <t>Bortforsling och omhändertagande av UM:s befintliga/gamla maskiner</t>
  </si>
  <si>
    <t>Grundlägande användarutbildning</t>
  </si>
  <si>
    <t>Multifunktionsskrivare, skrivare och tjänster 2019</t>
  </si>
  <si>
    <t>Projektnummer: 10462</t>
  </si>
  <si>
    <t>Maskinhastighet</t>
  </si>
  <si>
    <t>Artikelnummer</t>
  </si>
  <si>
    <t>maskin/
månad</t>
  </si>
  <si>
    <t>IT-teknikers rådgivning och servicetjänster efter garantitiden</t>
  </si>
  <si>
    <t>Urtagning och överlämnande av databärande medier</t>
  </si>
  <si>
    <t>Priser typkonfiguration Skanner 1</t>
  </si>
  <si>
    <t>Tillvalsfunktioner</t>
  </si>
  <si>
    <t>LAN-anslutning</t>
  </si>
  <si>
    <t>OCR-behandling</t>
  </si>
  <si>
    <t>USB-anslutning</t>
  </si>
  <si>
    <t>Position</t>
  </si>
  <si>
    <t>Automatisk duplex dokumentmatare</t>
  </si>
  <si>
    <t>Priser typkonfiguration Skanner 2</t>
  </si>
  <si>
    <t>Offererad Skanner till typkonfiguration Skanner 1</t>
  </si>
  <si>
    <t>Offererad Skanner till typkonfiguration Skanner 2</t>
  </si>
  <si>
    <t>Offererad Skanner till typkonfiguration Skanner 3</t>
  </si>
  <si>
    <t>3.1</t>
  </si>
  <si>
    <t>Priser typkonfiguration Skanner 3</t>
  </si>
  <si>
    <t>Priser typkonfiguration Skanner 4</t>
  </si>
  <si>
    <t>Offererad Skanner till typkonfiguration Skanner 4</t>
  </si>
  <si>
    <t>4.1</t>
  </si>
  <si>
    <t>Priser Tillvalstjänster</t>
  </si>
  <si>
    <t>fysiskt på plats hos UM</t>
  </si>
  <si>
    <t>på distans/online</t>
  </si>
  <si>
    <t>5.1</t>
  </si>
  <si>
    <t>5.2</t>
  </si>
  <si>
    <t>5.3</t>
  </si>
  <si>
    <t>5.4</t>
  </si>
  <si>
    <t>5.5</t>
  </si>
  <si>
    <t>5.6</t>
  </si>
  <si>
    <t>Prisbilaga delområde 3</t>
  </si>
  <si>
    <t>Canon Svenska AB</t>
  </si>
  <si>
    <t>DR-C230</t>
  </si>
  <si>
    <t>&lt;1%</t>
  </si>
  <si>
    <t>2646C003</t>
  </si>
  <si>
    <t>N/A</t>
  </si>
  <si>
    <t>2999C003</t>
  </si>
  <si>
    <t>n/a</t>
  </si>
  <si>
    <t>ScanFront 400</t>
  </si>
  <si>
    <t>1255C003</t>
  </si>
  <si>
    <t>DR-M1060</t>
  </si>
  <si>
    <t>9392B003</t>
  </si>
  <si>
    <t>DR-M2090</t>
  </si>
  <si>
    <t>3151C003</t>
  </si>
  <si>
    <t>504ZZ632</t>
  </si>
  <si>
    <t>319ZZ409</t>
  </si>
  <si>
    <t>204ZZ011</t>
  </si>
  <si>
    <t>198ZZ805</t>
  </si>
  <si>
    <t>595ZZ595</t>
  </si>
  <si>
    <t>120ZZ120</t>
  </si>
  <si>
    <t>Prisjustering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</si>
</sst>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kr&quot;;\-#,##0.00\ &quot;kr&quot;"/>
    <numFmt numFmtId="164" formatCode="_ * #,##0.00_ ;_ * \-#,##0.00_ ;_ * &quot;-&quot;??_ ;_ @_ "/>
    <numFmt numFmtId="165" formatCode="_-* #,##0.00\ _k_r_._-;\-* #,##0.00\ _k_r_._-;_-* &quot;-&quot;??\ _k_r_._-;_-@_-"/>
    <numFmt numFmtId="166" formatCode="_-* #,##0.0\ _k_r_._-;\-* #,##0.0\ _k_r_._-;_-* &quot;-&quot;??\ _k_r_._-;_-@_-"/>
    <numFmt numFmtId="167" formatCode="#,##0.00\ &quot;kr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166" fontId="0" fillId="0" borderId="0" xfId="1" applyNumberFormat="1" applyFont="1"/>
    <xf numFmtId="0" fontId="3" fillId="0" borderId="0" xfId="0" applyFont="1"/>
    <xf numFmtId="0" fontId="4" fillId="0" borderId="0" xfId="0" applyFont="1" applyAlignment="1">
      <alignment horizontal="left"/>
    </xf>
    <xf numFmtId="166" fontId="3" fillId="0" borderId="0" xfId="1" applyNumberFormat="1" applyFont="1"/>
    <xf numFmtId="0" fontId="5" fillId="3" borderId="8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/>
    </xf>
    <xf numFmtId="0" fontId="5" fillId="3" borderId="3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5" borderId="0" xfId="0" applyFont="1" applyFill="1"/>
    <xf numFmtId="0" fontId="3" fillId="5" borderId="0" xfId="0" applyFont="1" applyFill="1"/>
    <xf numFmtId="0" fontId="0" fillId="5" borderId="0" xfId="0" applyFill="1"/>
    <xf numFmtId="7" fontId="3" fillId="2" borderId="2" xfId="1" applyNumberFormat="1" applyFont="1" applyFill="1" applyBorder="1" applyAlignment="1" applyProtection="1">
      <alignment horizontal="center" vertical="center"/>
      <protection locked="0"/>
    </xf>
    <xf numFmtId="0" fontId="3" fillId="2" borderId="2" xfId="1" applyNumberFormat="1" applyFont="1" applyFill="1" applyBorder="1" applyAlignment="1" applyProtection="1">
      <alignment horizontal="center" vertical="center"/>
      <protection locked="0"/>
    </xf>
    <xf numFmtId="0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3" fillId="2" borderId="1" xfId="1" applyNumberFormat="1" applyFont="1" applyFill="1" applyBorder="1" applyAlignment="1" applyProtection="1">
      <alignment horizontal="center" vertical="center"/>
      <protection locked="0"/>
    </xf>
    <xf numFmtId="0" fontId="3" fillId="2" borderId="11" xfId="1" applyNumberFormat="1" applyFont="1" applyFill="1" applyBorder="1" applyAlignment="1" applyProtection="1">
      <alignment horizontal="center" vertical="center"/>
      <protection locked="0"/>
    </xf>
    <xf numFmtId="7" fontId="3" fillId="2" borderId="16" xfId="1" applyNumberFormat="1" applyFont="1" applyFill="1" applyBorder="1" applyAlignment="1" applyProtection="1">
      <alignment horizontal="center" vertical="center"/>
      <protection locked="0"/>
    </xf>
    <xf numFmtId="0" fontId="3" fillId="2" borderId="16" xfId="1" applyNumberFormat="1" applyFont="1" applyFill="1" applyBorder="1" applyAlignment="1" applyProtection="1">
      <alignment horizontal="center" vertical="center"/>
      <protection locked="0"/>
    </xf>
    <xf numFmtId="167" fontId="3" fillId="2" borderId="2" xfId="1" applyNumberFormat="1" applyFont="1" applyFill="1" applyBorder="1" applyAlignment="1" applyProtection="1">
      <alignment horizontal="center" vertical="center"/>
      <protection locked="0"/>
    </xf>
    <xf numFmtId="167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167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7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167" fontId="3" fillId="2" borderId="26" xfId="0" applyNumberFormat="1" applyFont="1" applyFill="1" applyBorder="1" applyAlignment="1" applyProtection="1">
      <alignment horizontal="center" vertical="center"/>
      <protection locked="0"/>
    </xf>
    <xf numFmtId="167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0" fillId="0" borderId="8" xfId="0" applyBorder="1"/>
    <xf numFmtId="0" fontId="5" fillId="3" borderId="38" xfId="0" applyFont="1" applyFill="1" applyBorder="1" applyAlignment="1">
      <alignment vertical="center"/>
    </xf>
    <xf numFmtId="0" fontId="3" fillId="0" borderId="32" xfId="0" applyFont="1" applyBorder="1"/>
    <xf numFmtId="0" fontId="5" fillId="3" borderId="39" xfId="0" applyFont="1" applyFill="1" applyBorder="1" applyAlignment="1">
      <alignment vertical="center"/>
    </xf>
    <xf numFmtId="0" fontId="6" fillId="0" borderId="4" xfId="0" applyFont="1" applyBorder="1" applyAlignment="1">
      <alignment horizontal="left"/>
    </xf>
    <xf numFmtId="0" fontId="5" fillId="3" borderId="40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0" fillId="0" borderId="14" xfId="0" applyBorder="1"/>
    <xf numFmtId="9" fontId="0" fillId="0" borderId="0" xfId="9" applyFont="1"/>
    <xf numFmtId="1" fontId="0" fillId="6" borderId="0" xfId="0" applyNumberFormat="1" applyFill="1"/>
    <xf numFmtId="0" fontId="4" fillId="0" borderId="0" xfId="0" applyFont="1" applyAlignment="1">
      <alignment horizontal="left"/>
    </xf>
    <xf numFmtId="0" fontId="7" fillId="4" borderId="3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5" fillId="4" borderId="33" xfId="0" applyFont="1" applyFill="1" applyBorder="1" applyAlignment="1">
      <alignment horizontal="left" vertical="center" wrapText="1"/>
    </xf>
    <xf numFmtId="0" fontId="5" fillId="4" borderId="36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37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 applyProtection="1">
      <alignment horizontal="left" vertical="center"/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/>
    </xf>
    <xf numFmtId="0" fontId="3" fillId="2" borderId="24" xfId="0" applyFont="1" applyFill="1" applyBorder="1" applyAlignment="1" applyProtection="1">
      <alignment horizontal="left" vertical="center"/>
      <protection locked="0"/>
    </xf>
    <xf numFmtId="0" fontId="3" fillId="4" borderId="27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2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</cellXfs>
  <cellStyles count="10">
    <cellStyle name="Komma 2" xfId="4" xr:uid="{00000000-0005-0000-0000-000000000000}"/>
    <cellStyle name="Komma 3" xfId="8" xr:uid="{00000000-0005-0000-0000-000001000000}"/>
    <cellStyle name="Normal" xfId="0" builtinId="0"/>
    <cellStyle name="Normal 10" xfId="2" xr:uid="{00000000-0005-0000-0000-000003000000}"/>
    <cellStyle name="Normal 12" xfId="5" xr:uid="{00000000-0005-0000-0000-000004000000}"/>
    <cellStyle name="Normal 15" xfId="6" xr:uid="{00000000-0005-0000-0000-000005000000}"/>
    <cellStyle name="Normal 2" xfId="3" xr:uid="{00000000-0005-0000-0000-000006000000}"/>
    <cellStyle name="Normal 9" xfId="7" xr:uid="{00000000-0005-0000-0000-000007000000}"/>
    <cellStyle name="Procent" xfId="9" builtinId="5"/>
    <cellStyle name="Tusental" xfId="1" builtinId="3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</xdr:colOff>
      <xdr:row>7</xdr:row>
      <xdr:rowOff>171451</xdr:rowOff>
    </xdr:from>
    <xdr:to>
      <xdr:col>14</xdr:col>
      <xdr:colOff>358140</xdr:colOff>
      <xdr:row>24</xdr:row>
      <xdr:rowOff>12700</xdr:rowOff>
    </xdr:to>
    <xdr:sp macro="" textlink="">
      <xdr:nvSpPr>
        <xdr:cNvPr id="2" name="Tekstbok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4685" y="1435101"/>
          <a:ext cx="8415655" cy="286384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76200" cmpd="sng">
          <a:solidFill>
            <a:schemeClr val="accent3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da-DK" sz="110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Information </a:t>
          </a:r>
          <a:endParaRPr lang="sv-SE" sz="1100" b="1" baseline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/>
          <a:endParaRPr lang="da-DK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Av denna bilaga framgår ramavtalsleverantörernas offererade priser för Skannrar, tillvalsfunktioner, och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tillvalstjänster.</a:t>
          </a:r>
        </a:p>
        <a:p>
          <a:pPr marL="0" indent="0"/>
          <a:endParaRPr lang="sv-SE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Samtliga priser anges i svenska kronor (SEK) exkl. moms.</a:t>
          </a:r>
          <a:endParaRPr lang="sv-SE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sv-S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Förklaring:</a:t>
          </a:r>
          <a:endParaRPr lang="sv-S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”Leverantör”: I detta fält framgår Leverantörens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företagsnamn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sv-S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”Tillverkare”: I detta fält framgår maskinens varumärke.</a:t>
          </a:r>
          <a:endParaRPr lang="sv-S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”Leverantörsmodellbeteckning”: I detta fält framgår modellbeteckningen för den offererade maskinen.</a:t>
          </a:r>
          <a:endParaRPr lang="sv-S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”Maskinhastighet”: I detta fält framgår maskinens skanningshastighet per minut A4 (210 x 297 mm).</a:t>
          </a:r>
        </a:p>
        <a:p>
          <a:r>
            <a:rPr lang="sv-SE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"Andelen återvunnen plast eller förnybar plast i maskinen (%)". I detta fält framgår andelen återvunnen plast eller förnybar plast i maskinen i procent.</a:t>
          </a: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”Pris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per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enhet”: I denna kolumn framgår pris i SEK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per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enhet för offererade produkter och tjänster. </a:t>
          </a:r>
          <a:endParaRPr lang="sv-S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”Artikelnummer”: Här framgår artikelnummer för de aktuella produkterna och tjänsterna. </a:t>
          </a:r>
          <a:endParaRPr lang="sv-S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”UNSPSC”: Här framgår UNSPSC-koden för produkten eller tjänsten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sv-SE">
            <a:effectLst/>
          </a:endParaRPr>
        </a:p>
        <a:p>
          <a:endParaRPr lang="da-DK" sz="1100" b="1"/>
        </a:p>
      </xdr:txBody>
    </xdr:sp>
    <xdr:clientData/>
  </xdr:twoCellAnchor>
  <xdr:twoCellAnchor editAs="oneCell">
    <xdr:from>
      <xdr:col>1</xdr:col>
      <xdr:colOff>13334</xdr:colOff>
      <xdr:row>0</xdr:row>
      <xdr:rowOff>108585</xdr:rowOff>
    </xdr:from>
    <xdr:to>
      <xdr:col>2</xdr:col>
      <xdr:colOff>480059</xdr:colOff>
      <xdr:row>3</xdr:row>
      <xdr:rowOff>118110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22934" y="108585"/>
          <a:ext cx="1076325" cy="5353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B7"/>
  <sheetViews>
    <sheetView tabSelected="1" topLeftCell="A5" zoomScaleNormal="100" workbookViewId="0">
      <selection activeCell="B5" sqref="B5"/>
    </sheetView>
  </sheetViews>
  <sheetFormatPr defaultColWidth="8.81640625" defaultRowHeight="14" x14ac:dyDescent="0.3"/>
  <cols>
    <col min="1" max="16384" width="8.81640625" style="29"/>
  </cols>
  <sheetData>
    <row r="5" spans="2:2" ht="14.5" x14ac:dyDescent="0.35">
      <c r="B5" s="28" t="s">
        <v>55</v>
      </c>
    </row>
    <row r="6" spans="2:2" ht="14.5" x14ac:dyDescent="0.35">
      <c r="B6" s="30" t="s">
        <v>23</v>
      </c>
    </row>
    <row r="7" spans="2:2" ht="14.5" x14ac:dyDescent="0.35">
      <c r="B7" s="30" t="s">
        <v>24</v>
      </c>
    </row>
  </sheetData>
  <sheetProtection algorithmName="SHA-512" hashValue="NZ8/O/r+Nko3+HHBFi9cPmKdkmJl4cvotT/Lzk2Xw2UrzWQWReJyx3IE9AELzWQirTzIyYx0LKxivYlLMIRtNQ==" saltValue="htmsj/taXdbGtfZMS6NRlQ==" spinCount="100000" sheet="1" objects="1" scenarios="1"/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showGridLines="0" zoomScale="85" zoomScaleNormal="85" zoomScaleSheetLayoutView="40" workbookViewId="0">
      <pane xSplit="3" ySplit="11" topLeftCell="D12" activePane="bottomRight" state="frozen"/>
      <selection pane="topRight" activeCell="E1" sqref="E1"/>
      <selection pane="bottomLeft" activeCell="A16" sqref="A16"/>
      <selection pane="bottomRight" activeCell="F11" sqref="F11:F15"/>
    </sheetView>
  </sheetViews>
  <sheetFormatPr defaultRowHeight="14.5" x14ac:dyDescent="0.35"/>
  <cols>
    <col min="1" max="1" width="9.1796875" customWidth="1"/>
    <col min="2" max="2" width="45.54296875" customWidth="1"/>
    <col min="3" max="3" width="22.54296875" customWidth="1"/>
    <col min="4" max="4" width="2.453125" customWidth="1"/>
    <col min="5" max="5" width="12.453125" bestFit="1" customWidth="1"/>
    <col min="6" max="6" width="14.453125" customWidth="1"/>
    <col min="7" max="7" width="17" customWidth="1"/>
    <col min="8" max="8" width="14.453125" customWidth="1"/>
    <col min="9" max="9" width="2.453125" customWidth="1"/>
    <col min="10" max="10" width="3.54296875" customWidth="1"/>
  </cols>
  <sheetData>
    <row r="1" spans="1:10" x14ac:dyDescent="0.35">
      <c r="F1" s="1"/>
      <c r="G1" s="1"/>
      <c r="H1" s="1"/>
    </row>
    <row r="2" spans="1:10" ht="23" thickBot="1" x14ac:dyDescent="0.5">
      <c r="A2" s="2"/>
      <c r="B2" s="62" t="s">
        <v>30</v>
      </c>
      <c r="C2" s="62"/>
      <c r="D2" s="2"/>
      <c r="E2" s="2"/>
      <c r="F2" s="4"/>
      <c r="G2" s="4"/>
      <c r="H2" s="4"/>
      <c r="I2" s="2"/>
    </row>
    <row r="3" spans="1:10" ht="15.5" thickBot="1" x14ac:dyDescent="0.4">
      <c r="A3" s="2"/>
      <c r="B3" s="2"/>
      <c r="C3" s="53"/>
      <c r="D3" s="54"/>
      <c r="E3" s="63" t="s">
        <v>6</v>
      </c>
      <c r="F3" s="63"/>
      <c r="G3" s="63"/>
      <c r="H3" s="63"/>
      <c r="I3" s="25"/>
      <c r="J3" s="51"/>
    </row>
    <row r="4" spans="1:10" ht="20.5" customHeight="1" thickBot="1" x14ac:dyDescent="0.4">
      <c r="A4" s="2"/>
      <c r="B4" s="67" t="s">
        <v>0</v>
      </c>
      <c r="C4" s="68"/>
      <c r="D4" s="6"/>
      <c r="E4" s="71" t="s">
        <v>56</v>
      </c>
      <c r="F4" s="72"/>
      <c r="G4" s="72"/>
      <c r="H4" s="73"/>
      <c r="I4" s="6"/>
    </row>
    <row r="5" spans="1:10" ht="18.649999999999999" customHeight="1" x14ac:dyDescent="0.35">
      <c r="A5" s="2"/>
      <c r="B5" s="69" t="s">
        <v>1</v>
      </c>
      <c r="C5" s="70"/>
      <c r="D5" s="6"/>
      <c r="E5" s="71" t="s">
        <v>56</v>
      </c>
      <c r="F5" s="72"/>
      <c r="G5" s="72"/>
      <c r="H5" s="73"/>
      <c r="I5" s="6"/>
    </row>
    <row r="6" spans="1:10" ht="18.649999999999999" customHeight="1" x14ac:dyDescent="0.35">
      <c r="A6" s="2"/>
      <c r="B6" s="86" t="s">
        <v>2</v>
      </c>
      <c r="C6" s="87"/>
      <c r="D6" s="6"/>
      <c r="E6" s="77" t="s">
        <v>57</v>
      </c>
      <c r="F6" s="78"/>
      <c r="G6" s="78"/>
      <c r="H6" s="79"/>
      <c r="I6" s="6"/>
    </row>
    <row r="7" spans="1:10" ht="20.149999999999999" customHeight="1" x14ac:dyDescent="0.35">
      <c r="A7" s="2"/>
      <c r="B7" s="86" t="s">
        <v>25</v>
      </c>
      <c r="C7" s="87"/>
      <c r="D7" s="6"/>
      <c r="E7" s="83"/>
      <c r="F7" s="83"/>
      <c r="G7" s="83"/>
      <c r="H7" s="83"/>
      <c r="I7" s="5"/>
      <c r="J7" s="51"/>
    </row>
    <row r="8" spans="1:10" ht="20.149999999999999" customHeight="1" thickBot="1" x14ac:dyDescent="0.4">
      <c r="A8" s="2"/>
      <c r="B8" s="64" t="s">
        <v>11</v>
      </c>
      <c r="C8" s="65"/>
      <c r="D8" s="6"/>
      <c r="E8" s="66" t="s">
        <v>58</v>
      </c>
      <c r="F8" s="66"/>
      <c r="G8" s="66"/>
      <c r="H8" s="66"/>
      <c r="I8" s="5"/>
      <c r="J8" s="51"/>
    </row>
    <row r="9" spans="1:10" ht="15.75" customHeight="1" thickBot="1" x14ac:dyDescent="0.4">
      <c r="A9" s="2"/>
      <c r="B9" s="7"/>
      <c r="C9" s="55"/>
      <c r="D9" s="52"/>
      <c r="E9" s="76"/>
      <c r="F9" s="76"/>
      <c r="G9" s="76"/>
      <c r="H9" s="76"/>
      <c r="I9" s="6"/>
    </row>
    <row r="10" spans="1:10" ht="34.4" customHeight="1" thickBot="1" x14ac:dyDescent="0.4">
      <c r="A10" s="26" t="s">
        <v>35</v>
      </c>
      <c r="B10" s="84" t="s">
        <v>3</v>
      </c>
      <c r="C10" s="85"/>
      <c r="D10" s="5"/>
      <c r="E10" s="27" t="s">
        <v>4</v>
      </c>
      <c r="F10" s="15" t="s">
        <v>12</v>
      </c>
      <c r="G10" s="15" t="s">
        <v>26</v>
      </c>
      <c r="H10" s="15" t="s">
        <v>20</v>
      </c>
      <c r="I10" s="5"/>
      <c r="J10" s="51"/>
    </row>
    <row r="11" spans="1:10" ht="32.15" customHeight="1" thickBot="1" x14ac:dyDescent="0.4">
      <c r="A11" s="9" t="s">
        <v>13</v>
      </c>
      <c r="B11" s="74" t="s">
        <v>38</v>
      </c>
      <c r="C11" s="75"/>
      <c r="D11" s="6"/>
      <c r="E11" s="8" t="s">
        <v>5</v>
      </c>
      <c r="F11" s="31">
        <f>Prisjustering!F6</f>
        <v>2768.1085200000002</v>
      </c>
      <c r="G11" s="32" t="s">
        <v>59</v>
      </c>
      <c r="H11" s="32">
        <v>43211711</v>
      </c>
      <c r="I11" s="5"/>
      <c r="J11" s="51"/>
    </row>
    <row r="12" spans="1:10" ht="28" x14ac:dyDescent="0.35">
      <c r="A12" s="10" t="s">
        <v>14</v>
      </c>
      <c r="B12" s="80" t="s">
        <v>31</v>
      </c>
      <c r="C12" s="10" t="s">
        <v>36</v>
      </c>
      <c r="D12" s="6"/>
      <c r="E12" s="10" t="s">
        <v>5</v>
      </c>
      <c r="F12" s="31">
        <f>Prisjustering!F7</f>
        <v>0</v>
      </c>
      <c r="G12" s="33" t="s">
        <v>60</v>
      </c>
      <c r="H12" s="33" t="s">
        <v>62</v>
      </c>
      <c r="I12" s="5"/>
      <c r="J12" s="51"/>
    </row>
    <row r="13" spans="1:10" x14ac:dyDescent="0.35">
      <c r="A13" s="11" t="s">
        <v>15</v>
      </c>
      <c r="B13" s="81"/>
      <c r="C13" s="11" t="s">
        <v>32</v>
      </c>
      <c r="D13" s="6"/>
      <c r="E13" s="11" t="s">
        <v>5</v>
      </c>
      <c r="F13" s="31">
        <f>Prisjustering!F8</f>
        <v>1187.8207200000002</v>
      </c>
      <c r="G13" s="34" t="s">
        <v>61</v>
      </c>
      <c r="H13" s="34">
        <v>43201404</v>
      </c>
      <c r="I13" s="5"/>
      <c r="J13" s="51"/>
    </row>
    <row r="14" spans="1:10" ht="28" x14ac:dyDescent="0.35">
      <c r="A14" s="11" t="s">
        <v>16</v>
      </c>
      <c r="B14" s="81"/>
      <c r="C14" s="17" t="s">
        <v>33</v>
      </c>
      <c r="D14" s="6"/>
      <c r="E14" s="24" t="s">
        <v>27</v>
      </c>
      <c r="F14" s="31">
        <f>Prisjustering!F9</f>
        <v>0</v>
      </c>
      <c r="G14" s="34" t="s">
        <v>60</v>
      </c>
      <c r="H14" s="34" t="s">
        <v>62</v>
      </c>
      <c r="I14" s="6"/>
    </row>
    <row r="15" spans="1:10" ht="15" thickBot="1" x14ac:dyDescent="0.4">
      <c r="A15" s="12" t="s">
        <v>17</v>
      </c>
      <c r="B15" s="82"/>
      <c r="C15" s="12" t="s">
        <v>34</v>
      </c>
      <c r="D15" s="6"/>
      <c r="E15" s="12" t="s">
        <v>5</v>
      </c>
      <c r="F15" s="31">
        <f>Prisjustering!F10</f>
        <v>0</v>
      </c>
      <c r="G15" s="35" t="s">
        <v>60</v>
      </c>
      <c r="H15" s="35" t="s">
        <v>60</v>
      </c>
      <c r="I15" s="5"/>
      <c r="J15" s="51"/>
    </row>
    <row r="16" spans="1:10" x14ac:dyDescent="0.35">
      <c r="A16" s="2"/>
      <c r="B16" s="2"/>
      <c r="C16" s="2"/>
      <c r="D16" s="13"/>
      <c r="E16" s="2"/>
      <c r="F16" s="13"/>
      <c r="G16" s="2"/>
      <c r="H16" s="2"/>
      <c r="I16" s="13"/>
    </row>
    <row r="17" spans="1:9" x14ac:dyDescent="0.35">
      <c r="A17" s="2"/>
      <c r="B17" s="2"/>
      <c r="C17" s="2"/>
      <c r="D17" s="2"/>
      <c r="E17" s="2"/>
      <c r="F17" s="4"/>
      <c r="G17" s="2"/>
      <c r="H17" s="4"/>
      <c r="I17" s="2"/>
    </row>
  </sheetData>
  <sheetProtection algorithmName="SHA-512" hashValue="mbts7THca7IqoOMAnBrSANaotIkZaRNuCbS099KvdBndJJhHbn9zk1YhOzz4PbFzOWrVnGaWwPC+I2nRVPONGw==" saltValue="0N/oPkLW3Fb64qXncdmfGQ==" spinCount="100000" sheet="1" objects="1" scenarios="1"/>
  <mergeCells count="16">
    <mergeCell ref="B11:C11"/>
    <mergeCell ref="E9:H9"/>
    <mergeCell ref="E6:H6"/>
    <mergeCell ref="B12:B15"/>
    <mergeCell ref="E7:H7"/>
    <mergeCell ref="B10:C10"/>
    <mergeCell ref="B6:C6"/>
    <mergeCell ref="B7:C7"/>
    <mergeCell ref="B2:C2"/>
    <mergeCell ref="E3:H3"/>
    <mergeCell ref="B8:C8"/>
    <mergeCell ref="E8:H8"/>
    <mergeCell ref="B4:C4"/>
    <mergeCell ref="B5:C5"/>
    <mergeCell ref="E5:H5"/>
    <mergeCell ref="E4:H4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4F0BD-703E-4526-8214-EE46C96965D1}">
  <dimension ref="A2:I12"/>
  <sheetViews>
    <sheetView zoomScale="110" zoomScaleNormal="110" workbookViewId="0">
      <selection activeCell="F12" sqref="F12"/>
    </sheetView>
  </sheetViews>
  <sheetFormatPr defaultRowHeight="14.5" x14ac:dyDescent="0.35"/>
  <cols>
    <col min="1" max="1" width="9.1796875" customWidth="1"/>
    <col min="2" max="2" width="45.54296875" customWidth="1"/>
    <col min="3" max="3" width="22.54296875" customWidth="1"/>
    <col min="4" max="4" width="2.453125" customWidth="1"/>
    <col min="5" max="5" width="10.54296875" customWidth="1"/>
    <col min="6" max="6" width="14.453125" customWidth="1"/>
    <col min="7" max="7" width="16.54296875" customWidth="1"/>
    <col min="8" max="8" width="16.26953125" customWidth="1"/>
    <col min="9" max="9" width="2.453125" customWidth="1"/>
    <col min="10" max="10" width="3.54296875" customWidth="1"/>
  </cols>
  <sheetData>
    <row r="2" spans="1:9" ht="23" thickBot="1" x14ac:dyDescent="0.5">
      <c r="A2" s="2"/>
      <c r="B2" s="62" t="s">
        <v>37</v>
      </c>
      <c r="C2" s="62"/>
      <c r="D2" s="2"/>
      <c r="E2" s="2"/>
      <c r="F2" s="2"/>
      <c r="G2" s="2"/>
      <c r="H2" s="2"/>
      <c r="I2" s="2"/>
    </row>
    <row r="3" spans="1:9" ht="15.5" thickBot="1" x14ac:dyDescent="0.4">
      <c r="A3" s="2"/>
      <c r="B3" s="2"/>
      <c r="C3" s="2"/>
      <c r="D3" s="54"/>
      <c r="E3" s="88" t="s">
        <v>7</v>
      </c>
      <c r="F3" s="63"/>
      <c r="G3" s="63"/>
      <c r="H3" s="89"/>
      <c r="I3" s="58"/>
    </row>
    <row r="4" spans="1:9" ht="20.5" customHeight="1" thickBot="1" x14ac:dyDescent="0.4">
      <c r="A4" s="2"/>
      <c r="B4" s="67" t="s">
        <v>0</v>
      </c>
      <c r="C4" s="68"/>
      <c r="D4" s="56"/>
      <c r="E4" s="71" t="s">
        <v>56</v>
      </c>
      <c r="F4" s="72"/>
      <c r="G4" s="72"/>
      <c r="H4" s="73"/>
      <c r="I4" s="6"/>
    </row>
    <row r="5" spans="1:9" ht="18.649999999999999" customHeight="1" x14ac:dyDescent="0.35">
      <c r="A5" s="2"/>
      <c r="B5" s="69" t="s">
        <v>1</v>
      </c>
      <c r="C5" s="70"/>
      <c r="D5" s="6"/>
      <c r="E5" s="71" t="s">
        <v>56</v>
      </c>
      <c r="F5" s="72"/>
      <c r="G5" s="72"/>
      <c r="H5" s="73"/>
      <c r="I5" s="6"/>
    </row>
    <row r="6" spans="1:9" ht="18.649999999999999" customHeight="1" x14ac:dyDescent="0.35">
      <c r="A6" s="2"/>
      <c r="B6" s="86" t="s">
        <v>2</v>
      </c>
      <c r="C6" s="87"/>
      <c r="D6" s="6"/>
      <c r="E6" s="77" t="s">
        <v>63</v>
      </c>
      <c r="F6" s="78"/>
      <c r="G6" s="78"/>
      <c r="H6" s="79"/>
      <c r="I6" s="6"/>
    </row>
    <row r="7" spans="1:9" ht="20.149999999999999" customHeight="1" x14ac:dyDescent="0.35">
      <c r="A7" s="2"/>
      <c r="B7" s="86" t="s">
        <v>25</v>
      </c>
      <c r="C7" s="87"/>
      <c r="D7" s="6"/>
      <c r="E7" s="83">
        <v>45</v>
      </c>
      <c r="F7" s="83"/>
      <c r="G7" s="83"/>
      <c r="H7" s="83"/>
      <c r="I7" s="6"/>
    </row>
    <row r="8" spans="1:9" ht="20.149999999999999" customHeight="1" thickBot="1" x14ac:dyDescent="0.4">
      <c r="A8" s="2"/>
      <c r="B8" s="64" t="s">
        <v>11</v>
      </c>
      <c r="C8" s="65"/>
      <c r="D8" s="6"/>
      <c r="E8" s="91" t="s">
        <v>58</v>
      </c>
      <c r="F8" s="91"/>
      <c r="G8" s="91"/>
      <c r="H8" s="91"/>
      <c r="I8" s="6"/>
    </row>
    <row r="9" spans="1:9" ht="15.75" customHeight="1" thickBot="1" x14ac:dyDescent="0.4">
      <c r="A9" s="2"/>
      <c r="B9" s="7"/>
      <c r="C9" s="55"/>
      <c r="D9" s="52"/>
      <c r="E9" s="90"/>
      <c r="F9" s="90"/>
      <c r="G9" s="90"/>
      <c r="H9" s="90"/>
      <c r="I9" s="6"/>
    </row>
    <row r="10" spans="1:9" ht="34.4" customHeight="1" thickBot="1" x14ac:dyDescent="0.4">
      <c r="A10" s="26" t="s">
        <v>35</v>
      </c>
      <c r="B10" s="84" t="s">
        <v>3</v>
      </c>
      <c r="C10" s="85"/>
      <c r="D10" s="5"/>
      <c r="E10" s="50" t="s">
        <v>4</v>
      </c>
      <c r="F10" s="15" t="s">
        <v>12</v>
      </c>
      <c r="G10" s="15" t="s">
        <v>26</v>
      </c>
      <c r="H10" s="15" t="s">
        <v>20</v>
      </c>
      <c r="I10" s="6"/>
    </row>
    <row r="11" spans="1:9" ht="32.15" customHeight="1" thickBot="1" x14ac:dyDescent="0.4">
      <c r="A11" s="9" t="s">
        <v>18</v>
      </c>
      <c r="B11" s="74" t="s">
        <v>39</v>
      </c>
      <c r="C11" s="75"/>
      <c r="D11" s="6"/>
      <c r="E11" s="9" t="s">
        <v>5</v>
      </c>
      <c r="F11" s="36">
        <f>Prisjustering!H6</f>
        <v>9860.3012400000007</v>
      </c>
      <c r="G11" s="37" t="s">
        <v>64</v>
      </c>
      <c r="H11" s="37">
        <v>43211711</v>
      </c>
      <c r="I11" s="57"/>
    </row>
    <row r="12" spans="1:9" x14ac:dyDescent="0.35">
      <c r="A12" s="2"/>
      <c r="B12" s="2"/>
      <c r="C12" s="2"/>
      <c r="D12" s="13"/>
      <c r="E12" s="13"/>
      <c r="F12" s="13"/>
      <c r="G12" s="13"/>
      <c r="H12" s="13"/>
      <c r="I12" s="13"/>
    </row>
  </sheetData>
  <sheetProtection algorithmName="SHA-512" hashValue="FyDkl+AMte3Ii/AtUDxXPaalJHTJVGnBhgzsSPZGS8blD6jUyhTL8z5ZxQ4HtOSbGAca9DaJz/PK1YFN3qL7cg==" saltValue="rQ4aL8N5773rRK22Yoyl4Q==" spinCount="100000" sheet="1" objects="1" scenarios="1"/>
  <mergeCells count="15">
    <mergeCell ref="B6:C6"/>
    <mergeCell ref="E6:H6"/>
    <mergeCell ref="B11:C11"/>
    <mergeCell ref="E9:H9"/>
    <mergeCell ref="B10:C10"/>
    <mergeCell ref="B7:C7"/>
    <mergeCell ref="E7:H7"/>
    <mergeCell ref="B8:C8"/>
    <mergeCell ref="E8:H8"/>
    <mergeCell ref="B2:C2"/>
    <mergeCell ref="B4:C4"/>
    <mergeCell ref="E4:H4"/>
    <mergeCell ref="E3:H3"/>
    <mergeCell ref="E5:H5"/>
    <mergeCell ref="B5:C5"/>
  </mergeCells>
  <conditionalFormatting sqref="F11:H11">
    <cfRule type="cellIs" dxfId="1" priority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CFB08-8C83-44BD-900B-BE32BD73E4E3}">
  <dimension ref="A2:J13"/>
  <sheetViews>
    <sheetView zoomScale="110" zoomScaleNormal="110" workbookViewId="0">
      <selection activeCell="F12" sqref="F12"/>
    </sheetView>
  </sheetViews>
  <sheetFormatPr defaultRowHeight="14.5" x14ac:dyDescent="0.35"/>
  <cols>
    <col min="1" max="1" width="9.1796875" customWidth="1"/>
    <col min="2" max="2" width="45.54296875" customWidth="1"/>
    <col min="3" max="3" width="22.54296875" customWidth="1"/>
    <col min="4" max="4" width="2.453125" customWidth="1"/>
    <col min="5" max="5" width="10.54296875" customWidth="1"/>
    <col min="6" max="6" width="14.453125" customWidth="1"/>
    <col min="7" max="7" width="18" customWidth="1"/>
    <col min="8" max="8" width="14.453125" customWidth="1"/>
    <col min="9" max="9" width="2.453125" customWidth="1"/>
    <col min="10" max="10" width="3.54296875" customWidth="1"/>
  </cols>
  <sheetData>
    <row r="2" spans="1:10" ht="23" thickBot="1" x14ac:dyDescent="0.5">
      <c r="A2" s="2"/>
      <c r="B2" s="62" t="s">
        <v>42</v>
      </c>
      <c r="C2" s="62"/>
      <c r="D2" s="2"/>
      <c r="E2" s="2"/>
      <c r="F2" s="2"/>
      <c r="G2" s="2"/>
      <c r="H2" s="2"/>
      <c r="I2" s="2"/>
    </row>
    <row r="3" spans="1:10" ht="15.5" thickBot="1" x14ac:dyDescent="0.4">
      <c r="A3" s="2"/>
      <c r="B3" s="2"/>
      <c r="C3" s="2"/>
      <c r="D3" s="54"/>
      <c r="E3" s="63" t="s">
        <v>8</v>
      </c>
      <c r="F3" s="63"/>
      <c r="G3" s="63"/>
      <c r="H3" s="63"/>
      <c r="I3" s="25"/>
    </row>
    <row r="4" spans="1:10" ht="20.5" customHeight="1" thickBot="1" x14ac:dyDescent="0.4">
      <c r="A4" s="2"/>
      <c r="B4" s="67" t="s">
        <v>0</v>
      </c>
      <c r="C4" s="68"/>
      <c r="D4" s="56"/>
      <c r="E4" s="71" t="s">
        <v>56</v>
      </c>
      <c r="F4" s="72"/>
      <c r="G4" s="72"/>
      <c r="H4" s="73"/>
      <c r="I4" s="5"/>
      <c r="J4" s="51"/>
    </row>
    <row r="5" spans="1:10" ht="18.649999999999999" customHeight="1" x14ac:dyDescent="0.35">
      <c r="A5" s="2"/>
      <c r="B5" s="69" t="s">
        <v>1</v>
      </c>
      <c r="C5" s="70"/>
      <c r="D5" s="6"/>
      <c r="E5" s="71" t="s">
        <v>56</v>
      </c>
      <c r="F5" s="72"/>
      <c r="G5" s="72"/>
      <c r="H5" s="73"/>
      <c r="I5" s="6"/>
    </row>
    <row r="6" spans="1:10" ht="18.649999999999999" customHeight="1" x14ac:dyDescent="0.35">
      <c r="A6" s="2"/>
      <c r="B6" s="86" t="s">
        <v>2</v>
      </c>
      <c r="C6" s="87"/>
      <c r="D6" s="6"/>
      <c r="E6" s="77" t="s">
        <v>65</v>
      </c>
      <c r="F6" s="78"/>
      <c r="G6" s="78"/>
      <c r="H6" s="79"/>
      <c r="I6" s="5"/>
      <c r="J6" s="51"/>
    </row>
    <row r="7" spans="1:10" ht="20.149999999999999" customHeight="1" x14ac:dyDescent="0.35">
      <c r="A7" s="2"/>
      <c r="B7" s="86" t="s">
        <v>25</v>
      </c>
      <c r="C7" s="87"/>
      <c r="D7" s="6"/>
      <c r="E7" s="83">
        <v>60</v>
      </c>
      <c r="F7" s="83"/>
      <c r="G7" s="83"/>
      <c r="H7" s="83"/>
      <c r="I7" s="5"/>
      <c r="J7" s="51"/>
    </row>
    <row r="8" spans="1:10" ht="20.149999999999999" customHeight="1" thickBot="1" x14ac:dyDescent="0.4">
      <c r="A8" s="2"/>
      <c r="B8" s="64" t="s">
        <v>11</v>
      </c>
      <c r="C8" s="65"/>
      <c r="D8" s="6"/>
      <c r="E8" s="91" t="s">
        <v>58</v>
      </c>
      <c r="F8" s="91"/>
      <c r="G8" s="91"/>
      <c r="H8" s="91"/>
      <c r="I8" s="5"/>
      <c r="J8" s="51"/>
    </row>
    <row r="9" spans="1:10" ht="15.75" customHeight="1" thickBot="1" x14ac:dyDescent="0.4">
      <c r="A9" s="2"/>
      <c r="B9" s="7"/>
      <c r="C9" s="55"/>
      <c r="D9" s="52"/>
      <c r="E9" s="76"/>
      <c r="F9" s="76"/>
      <c r="G9" s="76"/>
      <c r="H9" s="76"/>
      <c r="I9" s="6"/>
    </row>
    <row r="10" spans="1:10" ht="34.4" customHeight="1" thickBot="1" x14ac:dyDescent="0.4">
      <c r="A10" s="26" t="s">
        <v>35</v>
      </c>
      <c r="B10" s="84" t="s">
        <v>3</v>
      </c>
      <c r="C10" s="85"/>
      <c r="D10" s="5"/>
      <c r="E10" s="15" t="s">
        <v>4</v>
      </c>
      <c r="F10" s="15" t="s">
        <v>12</v>
      </c>
      <c r="G10" s="27" t="s">
        <v>26</v>
      </c>
      <c r="H10" s="15" t="s">
        <v>20</v>
      </c>
      <c r="I10" s="6"/>
    </row>
    <row r="11" spans="1:10" ht="32.15" customHeight="1" thickBot="1" x14ac:dyDescent="0.4">
      <c r="A11" s="9" t="s">
        <v>41</v>
      </c>
      <c r="B11" s="74" t="s">
        <v>40</v>
      </c>
      <c r="C11" s="75"/>
      <c r="D11" s="6"/>
      <c r="E11" s="8" t="s">
        <v>5</v>
      </c>
      <c r="F11" s="38">
        <f>Prisjustering!J6</f>
        <v>13186.430800000002</v>
      </c>
      <c r="G11" s="37" t="s">
        <v>66</v>
      </c>
      <c r="H11" s="32">
        <v>43211711</v>
      </c>
      <c r="I11" s="57"/>
    </row>
    <row r="12" spans="1:10" x14ac:dyDescent="0.35">
      <c r="A12" s="2"/>
      <c r="B12" s="2"/>
      <c r="C12" s="2"/>
      <c r="D12" s="13"/>
      <c r="E12" s="13"/>
      <c r="F12" s="13"/>
      <c r="G12" s="2"/>
      <c r="H12" s="13"/>
      <c r="I12" s="13"/>
    </row>
    <row r="13" spans="1:10" x14ac:dyDescent="0.35">
      <c r="A13" s="2"/>
      <c r="B13" s="2"/>
      <c r="C13" s="2"/>
      <c r="D13" s="2"/>
      <c r="E13" s="2"/>
      <c r="F13" s="2"/>
      <c r="G13" s="2"/>
      <c r="H13" s="2"/>
      <c r="I13" s="2"/>
    </row>
  </sheetData>
  <sheetProtection algorithmName="SHA-512" hashValue="qZ3aV3IAN/Q9dYxop7mHiNzFX53gQbHFaaDNuxFdzM4Rda0zI5WCXCOcJJ9/dIresMY3KLMZuIalYGUe9R0qqw==" saltValue="UoaK8vvRhIrNCeVSi1Hmaw==" spinCount="100000" sheet="1" objects="1" scenarios="1"/>
  <mergeCells count="15">
    <mergeCell ref="B6:C6"/>
    <mergeCell ref="E6:H6"/>
    <mergeCell ref="B11:C11"/>
    <mergeCell ref="E9:H9"/>
    <mergeCell ref="B10:C10"/>
    <mergeCell ref="B7:C7"/>
    <mergeCell ref="E7:H7"/>
    <mergeCell ref="B8:C8"/>
    <mergeCell ref="E8:H8"/>
    <mergeCell ref="B2:C2"/>
    <mergeCell ref="B4:C4"/>
    <mergeCell ref="E4:H4"/>
    <mergeCell ref="E3:H3"/>
    <mergeCell ref="E5:H5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3900-754E-4CBC-982F-3931538445BB}">
  <dimension ref="A2:I12"/>
  <sheetViews>
    <sheetView zoomScale="120" zoomScaleNormal="120" workbookViewId="0">
      <selection activeCell="F12" sqref="F12"/>
    </sheetView>
  </sheetViews>
  <sheetFormatPr defaultRowHeight="14.5" x14ac:dyDescent="0.35"/>
  <cols>
    <col min="1" max="1" width="9.1796875" customWidth="1"/>
    <col min="2" max="2" width="45.54296875" customWidth="1"/>
    <col min="3" max="3" width="22.54296875" customWidth="1"/>
    <col min="4" max="4" width="2.453125" customWidth="1"/>
    <col min="5" max="5" width="10.54296875" customWidth="1"/>
    <col min="6" max="6" width="14.453125" customWidth="1"/>
    <col min="7" max="7" width="17.54296875" customWidth="1"/>
    <col min="8" max="8" width="14.453125" customWidth="1"/>
    <col min="9" max="9" width="2.453125" customWidth="1"/>
  </cols>
  <sheetData>
    <row r="2" spans="1:9" ht="23" thickBot="1" x14ac:dyDescent="0.5">
      <c r="A2" s="2"/>
      <c r="B2" s="62" t="s">
        <v>43</v>
      </c>
      <c r="C2" s="62"/>
      <c r="D2" s="2"/>
      <c r="E2" s="2"/>
      <c r="F2" s="2"/>
      <c r="G2" s="2"/>
      <c r="H2" s="2"/>
      <c r="I2" s="2"/>
    </row>
    <row r="3" spans="1:9" ht="15.5" thickBot="1" x14ac:dyDescent="0.4">
      <c r="A3" s="2"/>
      <c r="B3" s="2"/>
      <c r="C3" s="53"/>
      <c r="D3" s="54"/>
      <c r="E3" s="63" t="s">
        <v>9</v>
      </c>
      <c r="F3" s="63"/>
      <c r="G3" s="63"/>
      <c r="H3" s="63"/>
      <c r="I3" s="25"/>
    </row>
    <row r="4" spans="1:9" ht="20.5" customHeight="1" thickBot="1" x14ac:dyDescent="0.4">
      <c r="A4" s="2"/>
      <c r="B4" s="67" t="s">
        <v>0</v>
      </c>
      <c r="C4" s="68"/>
      <c r="D4" s="56"/>
      <c r="E4" s="71" t="s">
        <v>56</v>
      </c>
      <c r="F4" s="72"/>
      <c r="G4" s="72"/>
      <c r="H4" s="73"/>
      <c r="I4" s="6"/>
    </row>
    <row r="5" spans="1:9" ht="18.649999999999999" customHeight="1" x14ac:dyDescent="0.35">
      <c r="A5" s="2"/>
      <c r="B5" s="69" t="s">
        <v>1</v>
      </c>
      <c r="C5" s="70"/>
      <c r="D5" s="6"/>
      <c r="E5" s="71" t="s">
        <v>56</v>
      </c>
      <c r="F5" s="72"/>
      <c r="G5" s="72"/>
      <c r="H5" s="73"/>
      <c r="I5" s="6"/>
    </row>
    <row r="6" spans="1:9" ht="18.649999999999999" customHeight="1" x14ac:dyDescent="0.35">
      <c r="A6" s="2"/>
      <c r="B6" s="86" t="s">
        <v>2</v>
      </c>
      <c r="C6" s="87"/>
      <c r="D6" s="6"/>
      <c r="E6" s="77" t="s">
        <v>67</v>
      </c>
      <c r="F6" s="78"/>
      <c r="G6" s="78"/>
      <c r="H6" s="79"/>
      <c r="I6" s="6"/>
    </row>
    <row r="7" spans="1:9" ht="20.149999999999999" customHeight="1" x14ac:dyDescent="0.35">
      <c r="A7" s="2"/>
      <c r="B7" s="86" t="s">
        <v>25</v>
      </c>
      <c r="C7" s="87"/>
      <c r="D7" s="6"/>
      <c r="E7" s="83">
        <v>200</v>
      </c>
      <c r="F7" s="83"/>
      <c r="G7" s="83"/>
      <c r="H7" s="83"/>
      <c r="I7" s="6"/>
    </row>
    <row r="8" spans="1:9" ht="20.149999999999999" customHeight="1" thickBot="1" x14ac:dyDescent="0.4">
      <c r="A8" s="2"/>
      <c r="B8" s="64" t="s">
        <v>11</v>
      </c>
      <c r="C8" s="65"/>
      <c r="D8" s="6"/>
      <c r="E8" s="91" t="s">
        <v>58</v>
      </c>
      <c r="F8" s="91"/>
      <c r="G8" s="91"/>
      <c r="H8" s="91"/>
      <c r="I8" s="6"/>
    </row>
    <row r="9" spans="1:9" ht="15.75" customHeight="1" thickBot="1" x14ac:dyDescent="0.4">
      <c r="A9" s="2"/>
      <c r="B9" s="7"/>
      <c r="C9" s="55"/>
      <c r="D9" s="52"/>
      <c r="E9" s="76"/>
      <c r="F9" s="76"/>
      <c r="G9" s="76"/>
      <c r="H9" s="76"/>
      <c r="I9" s="6"/>
    </row>
    <row r="10" spans="1:9" ht="34.4" customHeight="1" thickBot="1" x14ac:dyDescent="0.4">
      <c r="A10" s="26" t="s">
        <v>35</v>
      </c>
      <c r="B10" s="84" t="s">
        <v>3</v>
      </c>
      <c r="C10" s="85"/>
      <c r="D10" s="5"/>
      <c r="E10" s="15" t="s">
        <v>4</v>
      </c>
      <c r="F10" s="15" t="s">
        <v>12</v>
      </c>
      <c r="G10" s="15" t="s">
        <v>26</v>
      </c>
      <c r="H10" s="15" t="s">
        <v>20</v>
      </c>
      <c r="I10" s="6"/>
    </row>
    <row r="11" spans="1:9" ht="32.15" customHeight="1" thickBot="1" x14ac:dyDescent="0.4">
      <c r="A11" s="9" t="s">
        <v>45</v>
      </c>
      <c r="B11" s="74" t="s">
        <v>44</v>
      </c>
      <c r="C11" s="75"/>
      <c r="D11" s="6"/>
      <c r="E11" s="8" t="s">
        <v>5</v>
      </c>
      <c r="F11" s="36">
        <f>Prisjustering!L6</f>
        <v>24413.999360000002</v>
      </c>
      <c r="G11" s="37" t="s">
        <v>68</v>
      </c>
      <c r="H11" s="37">
        <v>43211711</v>
      </c>
      <c r="I11" s="6"/>
    </row>
    <row r="12" spans="1:9" x14ac:dyDescent="0.35">
      <c r="D12" s="59"/>
      <c r="I12" s="59"/>
    </row>
  </sheetData>
  <sheetProtection algorithmName="SHA-512" hashValue="AYkUWbsYXAlGmxpAdWd/UHA8hGid+K8+dL35VdgMKQLBdqQNN0LJg8m717xPM2Je3kYu53YN+bV3cDy4PdY6Hw==" saltValue="IaR5vJ99aIEo9AYFRTqEEQ==" spinCount="100000" sheet="1" objects="1" scenarios="1"/>
  <mergeCells count="15">
    <mergeCell ref="B6:C6"/>
    <mergeCell ref="E6:H6"/>
    <mergeCell ref="B11:C11"/>
    <mergeCell ref="E9:H9"/>
    <mergeCell ref="B10:C10"/>
    <mergeCell ref="B7:C7"/>
    <mergeCell ref="E7:H7"/>
    <mergeCell ref="B8:C8"/>
    <mergeCell ref="E8:H8"/>
    <mergeCell ref="B2:C2"/>
    <mergeCell ref="B4:C4"/>
    <mergeCell ref="E4:H4"/>
    <mergeCell ref="E3:H3"/>
    <mergeCell ref="E5:H5"/>
    <mergeCell ref="B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"/>
  <sheetViews>
    <sheetView showGridLines="0" zoomScale="110" zoomScaleNormal="110" workbookViewId="0">
      <selection activeCell="B15" sqref="B15"/>
    </sheetView>
  </sheetViews>
  <sheetFormatPr defaultColWidth="0" defaultRowHeight="14" x14ac:dyDescent="0.3"/>
  <cols>
    <col min="1" max="1" width="8.54296875" style="2" customWidth="1"/>
    <col min="2" max="2" width="37" style="2" customWidth="1"/>
    <col min="3" max="3" width="21.81640625" style="2" customWidth="1"/>
    <col min="4" max="4" width="2.453125" style="2" customWidth="1"/>
    <col min="5" max="5" width="14.54296875" style="2" customWidth="1"/>
    <col min="6" max="6" width="13.54296875" style="2" customWidth="1"/>
    <col min="7" max="7" width="23.54296875" style="2" customWidth="1"/>
    <col min="8" max="8" width="16.81640625" style="2" customWidth="1"/>
    <col min="9" max="9" width="8.54296875" style="2" customWidth="1"/>
    <col min="10" max="13" width="0" style="2" hidden="1" customWidth="1"/>
    <col min="14" max="16384" width="7.54296875" style="2" hidden="1"/>
  </cols>
  <sheetData>
    <row r="1" spans="1:9" ht="8.25" customHeight="1" x14ac:dyDescent="0.3"/>
    <row r="2" spans="1:9" ht="22.5" x14ac:dyDescent="0.45">
      <c r="B2" s="62" t="s">
        <v>46</v>
      </c>
      <c r="C2" s="62"/>
      <c r="D2" s="3"/>
    </row>
    <row r="3" spans="1:9" ht="14.5" thickBot="1" x14ac:dyDescent="0.35"/>
    <row r="4" spans="1:9" ht="34.4" customHeight="1" thickBot="1" x14ac:dyDescent="0.35">
      <c r="A4" s="14" t="s">
        <v>35</v>
      </c>
      <c r="B4" s="84" t="s">
        <v>3</v>
      </c>
      <c r="C4" s="85"/>
      <c r="D4" s="98"/>
      <c r="E4" s="14" t="s">
        <v>4</v>
      </c>
      <c r="F4" s="14" t="s">
        <v>12</v>
      </c>
      <c r="G4" s="14" t="s">
        <v>26</v>
      </c>
      <c r="H4" s="14" t="s">
        <v>20</v>
      </c>
      <c r="I4" s="16"/>
    </row>
    <row r="5" spans="1:9" ht="23.5" customHeight="1" x14ac:dyDescent="0.3">
      <c r="A5" s="10" t="s">
        <v>49</v>
      </c>
      <c r="B5" s="100" t="s">
        <v>28</v>
      </c>
      <c r="C5" s="101"/>
      <c r="D5" s="99"/>
      <c r="E5" s="18" t="s">
        <v>10</v>
      </c>
      <c r="F5" s="39">
        <v>990</v>
      </c>
      <c r="G5" s="40" t="s">
        <v>69</v>
      </c>
      <c r="H5" s="40">
        <v>81112306</v>
      </c>
      <c r="I5" s="16"/>
    </row>
    <row r="6" spans="1:9" ht="23.15" customHeight="1" x14ac:dyDescent="0.3">
      <c r="A6" s="19" t="s">
        <v>50</v>
      </c>
      <c r="B6" s="92" t="s">
        <v>19</v>
      </c>
      <c r="C6" s="93"/>
      <c r="D6" s="99"/>
      <c r="E6" s="17" t="s">
        <v>10</v>
      </c>
      <c r="F6" s="41">
        <v>1590</v>
      </c>
      <c r="G6" s="42" t="s">
        <v>70</v>
      </c>
      <c r="H6" s="43">
        <v>81112306</v>
      </c>
      <c r="I6" s="16"/>
    </row>
    <row r="7" spans="1:9" x14ac:dyDescent="0.3">
      <c r="A7" s="22" t="s">
        <v>51</v>
      </c>
      <c r="B7" s="96" t="s">
        <v>22</v>
      </c>
      <c r="C7" s="2" t="s">
        <v>47</v>
      </c>
      <c r="D7" s="99"/>
      <c r="E7" s="20" t="s">
        <v>5</v>
      </c>
      <c r="F7" s="44">
        <v>5000</v>
      </c>
      <c r="G7" s="45" t="s">
        <v>71</v>
      </c>
      <c r="H7" s="45">
        <v>81112306</v>
      </c>
      <c r="I7" s="16"/>
    </row>
    <row r="8" spans="1:9" x14ac:dyDescent="0.3">
      <c r="A8" s="22" t="s">
        <v>52</v>
      </c>
      <c r="B8" s="97"/>
      <c r="C8" s="21" t="s">
        <v>48</v>
      </c>
      <c r="D8" s="99"/>
      <c r="E8" s="19" t="s">
        <v>5</v>
      </c>
      <c r="F8" s="46">
        <v>2000</v>
      </c>
      <c r="G8" s="45" t="s">
        <v>72</v>
      </c>
      <c r="H8" s="45">
        <v>81112306</v>
      </c>
      <c r="I8" s="16"/>
    </row>
    <row r="9" spans="1:9" ht="28" customHeight="1" x14ac:dyDescent="0.3">
      <c r="A9" s="22" t="s">
        <v>53</v>
      </c>
      <c r="B9" s="92" t="s">
        <v>21</v>
      </c>
      <c r="C9" s="93"/>
      <c r="D9" s="23"/>
      <c r="E9" s="11" t="s">
        <v>5</v>
      </c>
      <c r="F9" s="47">
        <v>2200</v>
      </c>
      <c r="G9" s="43" t="s">
        <v>73</v>
      </c>
      <c r="H9" s="43">
        <v>81112306</v>
      </c>
      <c r="I9" s="16"/>
    </row>
    <row r="10" spans="1:9" ht="28.5" customHeight="1" thickBot="1" x14ac:dyDescent="0.35">
      <c r="A10" s="11" t="s">
        <v>54</v>
      </c>
      <c r="B10" s="94" t="s">
        <v>29</v>
      </c>
      <c r="C10" s="95"/>
      <c r="D10" s="23"/>
      <c r="E10" s="24" t="s">
        <v>5</v>
      </c>
      <c r="F10" s="47">
        <v>700</v>
      </c>
      <c r="G10" s="48" t="s">
        <v>74</v>
      </c>
      <c r="H10" s="49">
        <v>81112306</v>
      </c>
      <c r="I10" s="16"/>
    </row>
    <row r="11" spans="1:9" x14ac:dyDescent="0.3">
      <c r="A11" s="13"/>
      <c r="B11" s="13"/>
      <c r="C11" s="13"/>
      <c r="D11" s="13"/>
      <c r="E11" s="13"/>
      <c r="F11" s="13"/>
      <c r="G11" s="13"/>
      <c r="H11" s="13"/>
    </row>
    <row r="14" spans="1:9" ht="14.15" customHeight="1" x14ac:dyDescent="0.3"/>
  </sheetData>
  <sheetProtection algorithmName="SHA-512" hashValue="IRmSay6XPvPMBYohCqivcry2uFWgW++UomkaemdrUyTRzPHj1giI0DCx1YSb2BR3C25GHIhiez/loR2OHjwBmQ==" saltValue="rZbXrGFrwTrzp09tyIg/AA==" spinCount="100000" sheet="1" objects="1" scenarios="1"/>
  <mergeCells count="8">
    <mergeCell ref="B9:C9"/>
    <mergeCell ref="B10:C10"/>
    <mergeCell ref="B2:C2"/>
    <mergeCell ref="B7:B8"/>
    <mergeCell ref="D4:D8"/>
    <mergeCell ref="B4:C4"/>
    <mergeCell ref="B5:C5"/>
    <mergeCell ref="B6:C6"/>
  </mergeCells>
  <conditionalFormatting sqref="F5:H10">
    <cfRule type="cellIs" dxfId="0" priority="1" operator="greaterThan">
      <formula>0</formula>
    </cfRule>
  </conditionalFormatting>
  <pageMargins left="0.7" right="0.7" top="0.75" bottom="0.75" header="0.3" footer="0.3"/>
  <pageSetup paperSize="9" scale="43" orientation="portrait" r:id="rId1"/>
  <colBreaks count="1" manualBreakCount="1">
    <brk id="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9AA4C-9056-4442-93F9-08EB700222DD}">
  <dimension ref="E2:L10"/>
  <sheetViews>
    <sheetView workbookViewId="0">
      <selection activeCell="I2" sqref="I2"/>
    </sheetView>
  </sheetViews>
  <sheetFormatPr defaultRowHeight="14.5" x14ac:dyDescent="0.35"/>
  <sheetData>
    <row r="2" spans="5:12" x14ac:dyDescent="0.35">
      <c r="F2" t="s">
        <v>75</v>
      </c>
      <c r="G2" s="60">
        <v>0.124</v>
      </c>
    </row>
    <row r="5" spans="5:12" x14ac:dyDescent="0.35">
      <c r="E5" t="s">
        <v>6</v>
      </c>
      <c r="G5" t="s">
        <v>7</v>
      </c>
      <c r="I5" t="s">
        <v>8</v>
      </c>
      <c r="K5" t="s">
        <v>9</v>
      </c>
    </row>
    <row r="6" spans="5:12" x14ac:dyDescent="0.35">
      <c r="E6">
        <v>2462.73</v>
      </c>
      <c r="F6" s="61">
        <f>E6*(1+$G$2)</f>
        <v>2768.1085200000002</v>
      </c>
      <c r="G6">
        <v>8772.51</v>
      </c>
      <c r="H6" s="61">
        <f>G6*(1+$G$2)</f>
        <v>9860.3012400000007</v>
      </c>
      <c r="I6">
        <v>11731.7</v>
      </c>
      <c r="J6" s="61">
        <f>I6*(1+$G$2)</f>
        <v>13186.430800000002</v>
      </c>
      <c r="K6">
        <v>21720.639999999999</v>
      </c>
      <c r="L6" s="61">
        <f>K6*(1+$G$2)</f>
        <v>24413.999360000002</v>
      </c>
    </row>
    <row r="7" spans="5:12" x14ac:dyDescent="0.35">
      <c r="E7">
        <v>0</v>
      </c>
      <c r="F7" s="61">
        <f t="shared" ref="F7:F10" si="0">E7*(1+$G$2)</f>
        <v>0</v>
      </c>
    </row>
    <row r="8" spans="5:12" x14ac:dyDescent="0.35">
      <c r="E8">
        <v>1056.78</v>
      </c>
      <c r="F8" s="61">
        <f t="shared" si="0"/>
        <v>1187.8207200000002</v>
      </c>
    </row>
    <row r="9" spans="5:12" x14ac:dyDescent="0.35">
      <c r="E9">
        <v>0</v>
      </c>
      <c r="F9" s="61">
        <f t="shared" si="0"/>
        <v>0</v>
      </c>
    </row>
    <row r="10" spans="5:12" x14ac:dyDescent="0.35">
      <c r="E10">
        <v>0</v>
      </c>
      <c r="F10" s="61">
        <f t="shared" si="0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1C498013FF9549A05D72200F0C69AE" ma:contentTypeVersion="4" ma:contentTypeDescription="Skapa ett nytt dokument." ma:contentTypeScope="" ma:versionID="d1a01e22962e30120d940516744b1bb2">
  <xsd:schema xmlns:xsd="http://www.w3.org/2001/XMLSchema" xmlns:xs="http://www.w3.org/2001/XMLSchema" xmlns:p="http://schemas.microsoft.com/office/2006/metadata/properties" xmlns:ns2="21150c5b-83ab-4ebb-9dcd-6e4b69dbe4e3" targetNamespace="http://schemas.microsoft.com/office/2006/metadata/properties" ma:root="true" ma:fieldsID="e2e916f01f948108ff7222971457dbe8" ns2:_="">
    <xsd:import namespace="21150c5b-83ab-4ebb-9dcd-6e4b69dbe4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150c5b-83ab-4ebb-9dcd-6e4b69dbe4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AEC21D-D254-4E4A-A376-781B26D7F5D5}">
  <ds:schemaRefs>
    <ds:schemaRef ds:uri="21150c5b-83ab-4ebb-9dcd-6e4b69dbe4e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B3739AA-E253-4691-B499-CCF305FCBC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150c5b-83ab-4ebb-9dcd-6e4b69dbe4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7E6187-3BF7-4A45-ADA9-2A620A7EB5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3</vt:i4>
      </vt:variant>
    </vt:vector>
  </HeadingPairs>
  <TitlesOfParts>
    <vt:vector size="10" baseType="lpstr">
      <vt:lpstr>Instruktion</vt:lpstr>
      <vt:lpstr>1. Skanner 1</vt:lpstr>
      <vt:lpstr>2. Skanner 2</vt:lpstr>
      <vt:lpstr>3. Skanner 3</vt:lpstr>
      <vt:lpstr>4. Skanner 4</vt:lpstr>
      <vt:lpstr>5. Tillvalstjänster</vt:lpstr>
      <vt:lpstr>Prisjustering</vt:lpstr>
      <vt:lpstr>'1. Skanner 1'!Utskriftsområde</vt:lpstr>
      <vt:lpstr>'5. Tillvalstjänster'!Utskriftsområde</vt:lpstr>
      <vt:lpstr>Instruktion!Utskriftsområde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Jarl - Automade</dc:creator>
  <cp:lastModifiedBy>Olsson Tommy</cp:lastModifiedBy>
  <dcterms:created xsi:type="dcterms:W3CDTF">2019-02-21T12:07:06Z</dcterms:created>
  <dcterms:modified xsi:type="dcterms:W3CDTF">2023-09-08T06:08:10Z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0x010100021C498013FF9549A05D72200F0C69AE</vt:lpwstr>
  </property>
</Properties>
</file>